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4955" windowHeight="8445" firstSheet="1" activeTab="1"/>
  </bookViews>
  <sheets>
    <sheet name="PPM分析 (2)" sheetId="4" state="hidden" r:id="rId1"/>
    <sheet name="PPM分析" sheetId="2" r:id="rId2"/>
    <sheet name="ABC分析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D10" i="3" l="1"/>
  <c r="D11" i="3"/>
  <c r="D20" i="3" s="1"/>
  <c r="D12" i="3"/>
  <c r="D13" i="3"/>
  <c r="D14" i="3"/>
  <c r="D15" i="3"/>
  <c r="D16" i="3"/>
  <c r="D17" i="3"/>
  <c r="D18" i="3"/>
  <c r="D19" i="3"/>
  <c r="E11" i="3" l="1"/>
  <c r="E13" i="3"/>
  <c r="E15" i="3"/>
  <c r="E17" i="3"/>
  <c r="E19" i="3"/>
  <c r="E10" i="3"/>
  <c r="F10" i="3" s="1"/>
  <c r="F11" i="3" s="1"/>
  <c r="F12" i="3" s="1"/>
  <c r="F13" i="3" s="1"/>
  <c r="E12" i="3"/>
  <c r="E14" i="3"/>
  <c r="E16" i="3"/>
  <c r="E18" i="3"/>
  <c r="F14" i="3" l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<sst xmlns="http://schemas.openxmlformats.org/spreadsheetml/2006/main" count="75" uniqueCount="52">
  <si>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</si>
  <si>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</si>
  <si>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</si>
  <si>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</si>
  <si>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</si>
  <si>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</si>
  <si>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</si>
  <si>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</si>
  <si>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</si>
  <si>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</si>
  <si>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</si>
  <si>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</si>
  <si>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</si>
  <si>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</si>
  <si>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</si>
  <si>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</si>
  <si>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</si>
  <si>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</si>
  <si>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</si>
  <si>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</si>
  <si>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</si>
  <si>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</si>
  <si>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</si>
  <si>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</si>
  <si>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</si>
  <si>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</si>
  <si>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</si>
  <si>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</si>
  <si>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</si>
  <si>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</si>
  <si>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</si>
  <si>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</si>
  <si>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</si>
  <si>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</si>
  <si>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</si>
  <si>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</si>
  <si>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</si>
  <si>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</si>
  <si>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</si>
  <si>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</si>
  <si>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</si>
  <si>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</si>
  <si>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</si>
  <si>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</si>
  <si>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</si>
  <si>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</si>
  <si>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</si>
  <si>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</si>
  <si>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</si>
  <si>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</si>
  <si>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</si>
  <si>
    <t>2013年度チョコレート菓子の売上</t>
    <rPh sb="4" eb="6">
      <t>ネンド</t>
    </rPh>
    <rPh sb="12" eb="14">
      <t>カシ</t>
    </rPh>
    <rPh sb="15" eb="17">
      <t>ウリアゲ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</si>
</sst>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i/>
      <sz val="1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70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176" fontId="9" fillId="3" borderId="6" xfId="1" applyNumberFormat="1" applyFont="1" applyFill="1" applyBorder="1" applyAlignment="1"/>
    <xf numFmtId="176" fontId="9" fillId="3" borderId="7" xfId="1" applyNumberFormat="1" applyFont="1" applyFill="1" applyBorder="1" applyAlignment="1"/>
    <xf numFmtId="0" fontId="7" fillId="2" borderId="8" xfId="0" applyFont="1" applyFill="1" applyBorder="1" applyAlignment="1">
      <alignment horizontal="center"/>
    </xf>
    <xf numFmtId="176" fontId="9" fillId="3" borderId="9" xfId="1" applyNumberFormat="1" applyFont="1" applyFill="1" applyBorder="1" applyAlignment="1"/>
    <xf numFmtId="176" fontId="9" fillId="3" borderId="10" xfId="1" applyNumberFormat="1" applyFont="1" applyFill="1" applyBorder="1" applyAlignment="1"/>
    <xf numFmtId="0" fontId="7" fillId="2" borderId="11" xfId="0" applyFont="1" applyFill="1" applyBorder="1" applyAlignment="1">
      <alignment horizontal="center"/>
    </xf>
    <xf numFmtId="176" fontId="9" fillId="3" borderId="12" xfId="1" applyNumberFormat="1" applyFont="1" applyFill="1" applyBorder="1" applyAlignment="1"/>
    <xf numFmtId="176" fontId="9" fillId="3" borderId="13" xfId="1" applyNumberFormat="1" applyFont="1" applyFill="1" applyBorder="1" applyAlignment="1"/>
    <xf numFmtId="176" fontId="8" fillId="0" borderId="0" xfId="0" applyNumberFormat="1" applyFont="1">
      <alignment vertical="center"/>
    </xf>
    <xf numFmtId="0" fontId="2" fillId="4" borderId="1" xfId="0" applyFont="1" applyFill="1" applyBorder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10" fontId="0" fillId="0" borderId="1" xfId="1" applyNumberFormat="1" applyFont="1" applyBorder="1">
      <alignment vertical="center"/>
    </xf>
    <xf numFmtId="38" fontId="0" fillId="0" borderId="14" xfId="0" applyNumberFormat="1" applyBorder="1">
      <alignment vertical="center"/>
    </xf>
    <xf numFmtId="9" fontId="0" fillId="0" borderId="1" xfId="1" applyFont="1" applyBorder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7" fillId="2" borderId="15" xfId="0" applyFont="1" applyFill="1" applyBorder="1" applyAlignment="1">
      <alignment horizontal="center"/>
    </xf>
    <xf numFmtId="38" fontId="9" fillId="3" borderId="16" xfId="2" applyFont="1" applyFill="1" applyBorder="1" applyAlignment="1"/>
    <xf numFmtId="38" fontId="9" fillId="3" borderId="17" xfId="2" applyFont="1" applyFill="1" applyBorder="1" applyAlignment="1"/>
    <xf numFmtId="38" fontId="9" fillId="3" borderId="18" xfId="2" applyFont="1" applyFill="1" applyBorder="1" applyAlignment="1"/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10" fontId="0" fillId="0" borderId="14" xfId="1" applyNumberFormat="1" applyFont="1" applyBorder="1">
      <alignment vertical="center"/>
    </xf>
    <xf numFmtId="0" fontId="0" fillId="0" borderId="25" xfId="0" applyBorder="1">
      <alignment vertical="center"/>
    </xf>
    <xf numFmtId="38" fontId="0" fillId="0" borderId="25" xfId="2" applyFont="1" applyBorder="1">
      <alignment vertical="center"/>
    </xf>
    <xf numFmtId="10" fontId="0" fillId="0" borderId="25" xfId="1" applyNumberFormat="1" applyFont="1" applyBorder="1">
      <alignment vertical="center"/>
    </xf>
    <xf numFmtId="10" fontId="14" fillId="9" borderId="14" xfId="0" applyNumberFormat="1" applyFont="1" applyFill="1" applyBorder="1">
      <alignment vertical="center"/>
    </xf>
    <xf numFmtId="10" fontId="14" fillId="9" borderId="1" xfId="0" applyNumberFormat="1" applyFont="1" applyFill="1" applyBorder="1">
      <alignment vertical="center"/>
    </xf>
    <xf numFmtId="10" fontId="2" fillId="7" borderId="1" xfId="0" applyNumberFormat="1" applyFont="1" applyFill="1" applyBorder="1">
      <alignment vertical="center"/>
    </xf>
    <xf numFmtId="10" fontId="2" fillId="7" borderId="25" xfId="0" applyNumberFormat="1" applyFont="1" applyFill="1" applyBorder="1">
      <alignment vertical="center"/>
    </xf>
    <xf numFmtId="10" fontId="0" fillId="8" borderId="14" xfId="0" applyNumberFormat="1" applyFont="1" applyFill="1" applyBorder="1">
      <alignment vertical="center"/>
    </xf>
    <xf numFmtId="10" fontId="0" fillId="8" borderId="1" xfId="0" applyNumberFormat="1" applyFont="1" applyFill="1" applyBorder="1">
      <alignment vertical="center"/>
    </xf>
    <xf numFmtId="10" fontId="0" fillId="8" borderId="25" xfId="0" applyNumberFormat="1" applyFont="1" applyFill="1" applyBorder="1">
      <alignment vertical="center"/>
    </xf>
    <xf numFmtId="176" fontId="9" fillId="3" borderId="6" xfId="1" applyNumberFormat="1" applyFont="1" applyFill="1" applyBorder="1" applyAlignment="1">
      <alignment vertical="center"/>
    </xf>
    <xf numFmtId="176" fontId="9" fillId="3" borderId="7" xfId="1" applyNumberFormat="1" applyFont="1" applyFill="1" applyBorder="1" applyAlignment="1">
      <alignment vertical="center"/>
    </xf>
    <xf numFmtId="38" fontId="9" fillId="3" borderId="16" xfId="2" applyFont="1" applyFill="1" applyBorder="1" applyAlignment="1">
      <alignment vertical="center"/>
    </xf>
    <xf numFmtId="176" fontId="9" fillId="3" borderId="9" xfId="1" applyNumberFormat="1" applyFont="1" applyFill="1" applyBorder="1" applyAlignment="1">
      <alignment vertical="center"/>
    </xf>
    <xf numFmtId="176" fontId="9" fillId="3" borderId="10" xfId="1" applyNumberFormat="1" applyFont="1" applyFill="1" applyBorder="1" applyAlignment="1">
      <alignment vertical="center"/>
    </xf>
    <xf numFmtId="38" fontId="9" fillId="3" borderId="17" xfId="2" applyFont="1" applyFill="1" applyBorder="1" applyAlignment="1">
      <alignment vertical="center"/>
    </xf>
    <xf numFmtId="176" fontId="9" fillId="3" borderId="12" xfId="1" applyNumberFormat="1" applyFont="1" applyFill="1" applyBorder="1" applyAlignment="1">
      <alignment vertical="center"/>
    </xf>
    <xf numFmtId="176" fontId="9" fillId="3" borderId="13" xfId="1" applyNumberFormat="1" applyFont="1" applyFill="1" applyBorder="1" applyAlignment="1">
      <alignment vertical="center"/>
    </xf>
    <xf numFmtId="38" fontId="9" fillId="3" borderId="18" xfId="2" applyFont="1" applyFill="1" applyBorder="1" applyAlignment="1">
      <alignment vertical="center"/>
    </xf>
    <xf numFmtId="0" fontId="4" fillId="0" borderId="1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6" xfId="0" applyBorder="1" applyAlignment="1">
      <alignment horizontal="left" vertical="top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2" Type="http://schemas.openxmlformats.org/officeDocument/2006/relationships/image" Target="../media/image2.wmf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w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4111795536748246E-2"/>
                  <c:y val="2.8619576557067795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0006497298160172"/>
                  <c:y val="4.681310136520088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2"/>
              <c:layout>
                <c:manualLayout>
                  <c:x val="-1.6894375496224145E-2"/>
                  <c:y val="-5.9686704240631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9806943427296768E-2"/>
                  <c:y val="4.7983428899330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5"/>
              <c:layout>
                <c:manualLayout>
                  <c:x val="-8.6434299573054638E-2"/>
                  <c:y val="-7.4116750584679973E-3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672730811616193E-2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185009164831135E-2"/>
                  <c:y val="-2.41662499102672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4012340665664999"/>
                  <c:y val="1.8017883526239249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242011520"/>
        <c:axId val="242099712"/>
      </c:bubbleChart>
      <c:valAx>
        <c:axId val="242011520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0519853868"/>
              <c:y val="0.95707570351198701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099712"/>
        <c:crosses val="autoZero"/>
        <c:crossBetween val="midCat"/>
        <c:majorUnit val="0.01"/>
      </c:valAx>
      <c:valAx>
        <c:axId val="242099712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2011520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3200">
                <a:solidFill>
                  <a:schemeClr val="accent6">
                    <a:lumMod val="20000"/>
                    <a:lumOff val="80000"/>
                  </a:schemeClr>
                </a:solidFill>
              </a:defRPr>
            </a:pPr>
            <a:r>
              <a:rPr lang="en-US" sz="3200">
                <a:solidFill>
                  <a:schemeClr val="accent6">
                    <a:lumMod val="20000"/>
                    <a:lumOff val="80000"/>
                  </a:schemeClr>
                </a:solidFill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37157146438427263"/>
          <c:y val="8.1836155064709485E-3"/>
        </c:manualLayout>
      </c:layout>
      <c:overlay val="0"/>
      <c:spPr>
        <a:gradFill>
          <a:gsLst>
            <a:gs pos="0">
              <a:srgbClr val="FF3399"/>
            </a:gs>
            <a:gs pos="25000">
              <a:srgbClr val="FF6633"/>
            </a:gs>
            <a:gs pos="50000">
              <a:srgbClr val="FFFF00"/>
            </a:gs>
            <a:gs pos="75000">
              <a:srgbClr val="01A78F"/>
            </a:gs>
            <a:gs pos="100000">
              <a:srgbClr val="3366FF"/>
            </a:gs>
          </a:gsLst>
          <a:lin ang="5400000" scaled="0"/>
        </a:gradFill>
      </c:spPr>
    </c:title>
    <c:autoTitleDeleted val="0"/>
    <c:plotArea>
      <c:layout>
        <c:manualLayout>
          <c:layoutTarget val="inner"/>
          <c:xMode val="edge"/>
          <c:yMode val="edge"/>
          <c:x val="9.0189378232395617E-2"/>
          <c:y val="7.3654425132811438E-2"/>
          <c:w val="0.88004750593824232"/>
          <c:h val="0.84136035526981012"/>
        </c:manualLayout>
      </c:layout>
      <c:bubbleChart>
        <c:varyColors val="1"/>
        <c:ser>
          <c:idx val="0"/>
          <c:order val="0"/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8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2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40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4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24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5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24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7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6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8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40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10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20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dLbl>
              <c:idx val="11"/>
              <c:spPr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2400">
                      <a:solidFill>
                        <a:schemeClr val="bg2">
                          <a:lumMod val="90000"/>
                        </a:schemeClr>
                      </a:solidFill>
                    </a:defRPr>
                  </a:pPr>
                  <a:endParaRPr lang="ja-JP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</c:dLbl>
            <c:spPr>
              <a:gradFill>
                <a:gsLst>
                  <a:gs pos="0">
                    <a:srgbClr val="FF3399"/>
                  </a:gs>
                  <a:gs pos="25000">
                    <a:srgbClr val="FF6633"/>
                  </a:gs>
                  <a:gs pos="50000">
                    <a:srgbClr val="FFFF00"/>
                  </a:gs>
                  <a:gs pos="75000">
                    <a:srgbClr val="01A78F"/>
                  </a:gs>
                  <a:gs pos="100000">
                    <a:srgbClr val="3366FF"/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2800">
                    <a:solidFill>
                      <a:schemeClr val="bg2">
                        <a:lumMod val="90000"/>
                      </a:schemeClr>
                    </a:solidFill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242727552"/>
        <c:axId val="242623232"/>
      </c:bubbleChart>
      <c:valAx>
        <c:axId val="242727552"/>
        <c:scaling>
          <c:orientation val="minMax"/>
          <c:max val="0.24"/>
          <c:min val="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2400"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r>
                  <a:rPr lang="ja-JP" sz="2400">
                    <a:solidFill>
                      <a:schemeClr val="accent6">
                        <a:lumMod val="20000"/>
                        <a:lumOff val="80000"/>
                      </a:schemeClr>
                    </a:solidFill>
                  </a:rPr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4436736960841317"/>
              <c:y val="0.95590537597785707"/>
            </c:manualLayout>
          </c:layout>
          <c:overlay val="0"/>
          <c:spPr>
            <a:solidFill>
              <a:schemeClr val="accent6">
                <a:lumMod val="75000"/>
              </a:schemeClr>
            </a:solidFill>
          </c:spPr>
        </c:title>
        <c:numFmt formatCode="0%" sourceLinked="0"/>
        <c:majorTickMark val="in"/>
        <c:minorTickMark val="none"/>
        <c:tickLblPos val="nextTo"/>
        <c:txPr>
          <a:bodyPr rot="0" vert="horz"/>
          <a:lstStyle/>
          <a:p>
            <a:pPr>
              <a:defRPr sz="2000" b="1"/>
            </a:pPr>
            <a:endParaRPr lang="ja-JP"/>
          </a:p>
        </c:txPr>
        <c:crossAx val="242623232"/>
        <c:crosses val="autoZero"/>
        <c:crossBetween val="midCat"/>
        <c:majorUnit val="0.01"/>
      </c:valAx>
      <c:valAx>
        <c:axId val="242623232"/>
        <c:scaling>
          <c:orientation val="minMax"/>
          <c:max val="2.25"/>
          <c:min val="0.45"/>
        </c:scaling>
        <c:delete val="0"/>
        <c:axPos val="l"/>
        <c:majorGridlines>
          <c:spPr>
            <a:ln>
              <a:prstDash val="dash"/>
            </a:ln>
          </c:spPr>
        </c:majorGridlines>
        <c:title>
          <c:tx>
            <c:rich>
              <a:bodyPr rot="0" vert="wordArtVert"/>
              <a:lstStyle/>
              <a:p>
                <a:pPr>
                  <a:defRPr sz="2400">
                    <a:solidFill>
                      <a:schemeClr val="accent6">
                        <a:lumMod val="20000"/>
                        <a:lumOff val="80000"/>
                      </a:schemeClr>
                    </a:solidFill>
                  </a:defRPr>
                </a:pPr>
                <a:r>
                  <a:rPr lang="ja-JP" sz="2400">
                    <a:solidFill>
                      <a:schemeClr val="accent6">
                        <a:lumMod val="20000"/>
                        <a:lumOff val="80000"/>
                      </a:schemeClr>
                    </a:solidFill>
                  </a:rPr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chemeClr val="accent6">
                <a:lumMod val="75000"/>
              </a:schemeClr>
            </a:solidFill>
          </c:spPr>
        </c:title>
        <c:numFmt formatCode="0%" sourceLinked="0"/>
        <c:majorTickMark val="in"/>
        <c:minorTickMark val="none"/>
        <c:tickLblPos val="nextTo"/>
        <c:txPr>
          <a:bodyPr rot="0" vert="horz"/>
          <a:lstStyle/>
          <a:p>
            <a:pPr>
              <a:defRPr sz="1800" b="1"/>
            </a:pPr>
            <a:endParaRPr lang="ja-JP"/>
          </a:p>
        </c:txPr>
        <c:crossAx val="242727552"/>
        <c:crosses val="autoZero"/>
        <c:crossBetween val="midCat"/>
        <c:majorUnit val="0.1"/>
      </c:valAx>
    </c:plotArea>
    <c:plotVisOnly val="1"/>
    <c:dispBlanksAs val="gap"/>
    <c:showDLblsOverMax val="0"/>
  </c:chart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77743349814948293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50" b="0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0.20250148898153664</c:v>
                </c:pt>
                <c:pt idx="2">
                  <c:v>0.14424170231198225</c:v>
                </c:pt>
                <c:pt idx="3">
                  <c:v>0.10265850885267204</c:v>
                </c:pt>
                <c:pt idx="4">
                  <c:v>0.1013590340570686</c:v>
                </c:pt>
                <c:pt idx="5">
                  <c:v>8.1866912123016944E-2</c:v>
                </c:pt>
                <c:pt idx="6">
                  <c:v>5.4144783150143483E-2</c:v>
                </c:pt>
                <c:pt idx="7">
                  <c:v>4.7755698738426555E-2</c:v>
                </c:pt>
                <c:pt idx="8">
                  <c:v>2.9725485949428771E-2</c:v>
                </c:pt>
                <c:pt idx="9">
                  <c:v>2.6530943743570307E-2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43181056"/>
        <c:axId val="243182592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0.20921544209215442</c:v>
                </c:pt>
                <c:pt idx="1">
                  <c:v>0.41171693107369106</c:v>
                </c:pt>
                <c:pt idx="2">
                  <c:v>0.55595863338567331</c:v>
                </c:pt>
                <c:pt idx="3">
                  <c:v>0.65861714223834533</c:v>
                </c:pt>
                <c:pt idx="4">
                  <c:v>0.75997617629541392</c:v>
                </c:pt>
                <c:pt idx="5">
                  <c:v>0.84184308841843092</c:v>
                </c:pt>
                <c:pt idx="6">
                  <c:v>0.8959878715685744</c:v>
                </c:pt>
                <c:pt idx="7">
                  <c:v>0.94374357030700096</c:v>
                </c:pt>
                <c:pt idx="8">
                  <c:v>0.97346905625642977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ホットティー</c:v>
                </c:pt>
                <c:pt idx="5">
                  <c:v>カフェオレ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181056"/>
        <c:axId val="243182592"/>
      </c:lineChart>
      <c:catAx>
        <c:axId val="2431810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wordArtVert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182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182592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431810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024931666150428"/>
          <c:y val="0.41997466065781469"/>
          <c:w val="0.12939969460339196"/>
          <c:h val="0.1037131882202305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18" Type="http://schemas.openxmlformats.org/officeDocument/2006/relationships/image" Target="../media/image29.png"/><Relationship Id="rId3" Type="http://schemas.openxmlformats.org/officeDocument/2006/relationships/image" Target="../media/image14.JP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17" Type="http://schemas.openxmlformats.org/officeDocument/2006/relationships/image" Target="../media/image28.png"/><Relationship Id="rId2" Type="http://schemas.openxmlformats.org/officeDocument/2006/relationships/image" Target="../media/image13.JPG"/><Relationship Id="rId16" Type="http://schemas.openxmlformats.org/officeDocument/2006/relationships/image" Target="../media/image27.png"/><Relationship Id="rId1" Type="http://schemas.openxmlformats.org/officeDocument/2006/relationships/chart" Target="../charts/chart1.xml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19" Type="http://schemas.openxmlformats.org/officeDocument/2006/relationships/image" Target="../media/image30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JPG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438150" y="57150"/>
          <a:ext cx="670560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89876</xdr:rowOff>
    </xdr:from>
    <xdr:to>
      <xdr:col>18</xdr:col>
      <xdr:colOff>232019</xdr:colOff>
      <xdr:row>83</xdr:row>
      <xdr:rowOff>1</xdr:rowOff>
    </xdr:to>
    <xdr:grpSp>
      <xdr:nvGrpSpPr>
        <xdr:cNvPr id="3" name="グループ化 2"/>
        <xdr:cNvGrpSpPr/>
      </xdr:nvGrpSpPr>
      <xdr:grpSpPr>
        <a:xfrm>
          <a:off x="1005986" y="6097953"/>
          <a:ext cx="14551514" cy="10851663"/>
          <a:chOff x="190500" y="4171949"/>
          <a:chExt cx="9734550" cy="8753475"/>
        </a:xfrm>
      </xdr:grpSpPr>
      <xdr:graphicFrame macro="">
        <xdr:nvGraphicFramePr>
          <xdr:cNvPr id="4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4"/>
          <xdr:cNvSpPr>
            <a:spLocks noChangeShapeType="1"/>
          </xdr:cNvSpPr>
        </xdr:nvSpPr>
        <xdr:spPr bwMode="auto">
          <a:xfrm flipH="1" flipV="1">
            <a:off x="1000124" y="8477249"/>
            <a:ext cx="8600335" cy="15488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7" name="Text Box 8"/>
        <xdr:cNvSpPr txBox="1">
          <a:spLocks noChangeArrowheads="1"/>
        </xdr:cNvSpPr>
      </xdr:nvSpPr>
      <xdr:spPr bwMode="auto">
        <a:xfrm>
          <a:off x="2621573" y="12589119"/>
          <a:ext cx="2771043" cy="725366"/>
        </a:xfrm>
        <a:prstGeom prst="rect">
          <a:avLst/>
        </a:prstGeom>
        <a:ln>
          <a:headEnd/>
          <a:tailEnd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8" name="Text Box 9"/>
        <xdr:cNvSpPr txBox="1">
          <a:spLocks noChangeArrowheads="1"/>
        </xdr:cNvSpPr>
      </xdr:nvSpPr>
      <xdr:spPr bwMode="auto">
        <a:xfrm>
          <a:off x="2682629" y="8324850"/>
          <a:ext cx="2416908" cy="490904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305289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6149" y="0"/>
          <a:ext cx="8758849" cy="5191614"/>
        </a:xfrm>
        <a:prstGeom prst="rect">
          <a:avLst/>
        </a:prstGeom>
      </xdr:spPr>
    </xdr:pic>
    <xdr:clientData/>
  </xdr:twoCellAnchor>
  <xdr:twoCellAnchor>
    <xdr:from>
      <xdr:col>13</xdr:col>
      <xdr:colOff>24423</xdr:colOff>
      <xdr:row>61</xdr:row>
      <xdr:rowOff>85480</xdr:rowOff>
    </xdr:from>
    <xdr:to>
      <xdr:col>17</xdr:col>
      <xdr:colOff>61058</xdr:colOff>
      <xdr:row>65</xdr:row>
      <xdr:rowOff>48846</xdr:rowOff>
    </xdr:to>
    <xdr:sp macro="" textlink="">
      <xdr:nvSpPr>
        <xdr:cNvPr id="10" name="Text Box 8"/>
        <xdr:cNvSpPr txBox="1">
          <a:spLocks noChangeArrowheads="1"/>
        </xdr:cNvSpPr>
      </xdr:nvSpPr>
      <xdr:spPr bwMode="auto">
        <a:xfrm>
          <a:off x="11940198" y="12601330"/>
          <a:ext cx="2779835" cy="725366"/>
        </a:xfrm>
        <a:prstGeom prst="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</xdr:sp>
    <xdr:clientData/>
  </xdr:twoCellAnchor>
  <xdr:twoCellAnchor>
    <xdr:from>
      <xdr:col>13</xdr:col>
      <xdr:colOff>30284</xdr:colOff>
      <xdr:row>38</xdr:row>
      <xdr:rowOff>5861</xdr:rowOff>
    </xdr:from>
    <xdr:to>
      <xdr:col>17</xdr:col>
      <xdr:colOff>66919</xdr:colOff>
      <xdr:row>41</xdr:row>
      <xdr:rowOff>164612</xdr:rowOff>
    </xdr:to>
    <xdr:sp macro="" textlink="">
      <xdr:nvSpPr>
        <xdr:cNvPr id="11" name="Text Box 8"/>
        <xdr:cNvSpPr txBox="1">
          <a:spLocks noChangeArrowheads="1"/>
        </xdr:cNvSpPr>
      </xdr:nvSpPr>
      <xdr:spPr bwMode="auto">
        <a:xfrm>
          <a:off x="11946059" y="8140211"/>
          <a:ext cx="2779835" cy="730251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2645506" y="8102111"/>
          <a:ext cx="2766892" cy="725366"/>
        </a:xfrm>
        <a:prstGeom prst="rect">
          <a:avLst/>
        </a:prstGeom>
        <a:ln>
          <a:headEnd/>
          <a:tailEnd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</xdr:sp>
    <xdr:clientData/>
  </xdr:twoCellAnchor>
  <xdr:twoCellAnchor editAs="oneCell">
    <xdr:from>
      <xdr:col>0</xdr:col>
      <xdr:colOff>0</xdr:colOff>
      <xdr:row>84</xdr:row>
      <xdr:rowOff>12211</xdr:rowOff>
    </xdr:from>
    <xdr:to>
      <xdr:col>18</xdr:col>
      <xdr:colOff>24423</xdr:colOff>
      <xdr:row>122</xdr:row>
      <xdr:rowOff>155339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09561"/>
          <a:ext cx="15369198" cy="7382128"/>
        </a:xfrm>
        <a:prstGeom prst="rect">
          <a:avLst/>
        </a:prstGeom>
      </xdr:spPr>
    </xdr:pic>
    <xdr:clientData/>
  </xdr:twoCellAnchor>
  <xdr:twoCellAnchor editAs="oneCell">
    <xdr:from>
      <xdr:col>5</xdr:col>
      <xdr:colOff>610576</xdr:colOff>
      <xdr:row>42</xdr:row>
      <xdr:rowOff>119084</xdr:rowOff>
    </xdr:from>
    <xdr:to>
      <xdr:col>7</xdr:col>
      <xdr:colOff>329711</xdr:colOff>
      <xdr:row>54</xdr:row>
      <xdr:rowOff>22959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11251" y="9015434"/>
          <a:ext cx="2119435" cy="2189875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12</xdr:col>
      <xdr:colOff>109905</xdr:colOff>
      <xdr:row>42</xdr:row>
      <xdr:rowOff>173122</xdr:rowOff>
    </xdr:from>
    <xdr:to>
      <xdr:col>15</xdr:col>
      <xdr:colOff>219808</xdr:colOff>
      <xdr:row>54</xdr:row>
      <xdr:rowOff>85482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39880" y="9069472"/>
          <a:ext cx="2167303" cy="2198360"/>
        </a:xfrm>
        <a:prstGeom prst="roundRect">
          <a:avLst>
            <a:gd name="adj" fmla="val 11111"/>
          </a:avLst>
        </a:prstGeom>
        <a:ln w="190500" cap="rnd">
          <a:solidFill>
            <a:srgbClr val="C8C6BD"/>
          </a:solidFill>
          <a:prstDash val="solid"/>
        </a:ln>
        <a:effectLst>
          <a:outerShdw blurRad="101600" dist="50800" dir="7200000" algn="tl" rotWithShape="0">
            <a:srgbClr val="000000">
              <a:alpha val="45000"/>
            </a:srgbClr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FFFFFF"/>
          </a:extrusionClr>
        </a:sp3d>
      </xdr:spPr>
    </xdr:pic>
    <xdr:clientData/>
  </xdr:twoCellAnchor>
  <xdr:twoCellAnchor editAs="oneCell">
    <xdr:from>
      <xdr:col>5</xdr:col>
      <xdr:colOff>1069205</xdr:colOff>
      <xdr:row>68</xdr:row>
      <xdr:rowOff>134326</xdr:rowOff>
    </xdr:from>
    <xdr:to>
      <xdr:col>7</xdr:col>
      <xdr:colOff>633571</xdr:colOff>
      <xdr:row>77</xdr:row>
      <xdr:rowOff>97691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69880" y="13983676"/>
          <a:ext cx="1964666" cy="1677865"/>
        </a:xfrm>
        <a:prstGeom prst="ellipse">
          <a:avLst/>
        </a:prstGeom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softEdge rad="112500"/>
        </a:effectLst>
      </xdr:spPr>
    </xdr:pic>
    <xdr:clientData/>
  </xdr:twoCellAnchor>
  <xdr:twoCellAnchor editAs="oneCell">
    <xdr:from>
      <xdr:col>8</xdr:col>
      <xdr:colOff>439616</xdr:colOff>
      <xdr:row>66</xdr:row>
      <xdr:rowOff>171573</xdr:rowOff>
    </xdr:from>
    <xdr:to>
      <xdr:col>11</xdr:col>
      <xdr:colOff>659422</xdr:colOff>
      <xdr:row>78</xdr:row>
      <xdr:rowOff>4206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926391" y="13639923"/>
          <a:ext cx="2277206" cy="2118633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glow rad="228600">
            <a:schemeClr val="accent4">
              <a:satMod val="175000"/>
              <a:alpha val="40000"/>
            </a:schemeClr>
          </a:glow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>
    <xdr:from>
      <xdr:col>6</xdr:col>
      <xdr:colOff>502357</xdr:colOff>
      <xdr:row>12</xdr:row>
      <xdr:rowOff>190276</xdr:rowOff>
    </xdr:from>
    <xdr:to>
      <xdr:col>11</xdr:col>
      <xdr:colOff>523409</xdr:colOff>
      <xdr:row>27</xdr:row>
      <xdr:rowOff>29532</xdr:rowOff>
    </xdr:to>
    <xdr:sp macro="" textlink="">
      <xdr:nvSpPr>
        <xdr:cNvPr id="18" name="星 6 17"/>
        <xdr:cNvSpPr/>
      </xdr:nvSpPr>
      <xdr:spPr>
        <a:xfrm rot="1102019">
          <a:off x="7617532" y="3162076"/>
          <a:ext cx="3450052" cy="2906306"/>
        </a:xfrm>
        <a:prstGeom prst="star6">
          <a:avLst/>
        </a:prstGeom>
        <a:effectLst>
          <a:glow rad="228600">
            <a:schemeClr val="accent2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relaxedInset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63000"/>
                      <a:sat val="105000"/>
                    </a:schemeClr>
                  </a:gs>
                  <a:gs pos="90000">
                    <a:schemeClr val="accent1">
                      <a:shade val="50000"/>
                      <a:satMod val="100000"/>
                    </a:schemeClr>
                  </a:gs>
                </a:gsLst>
                <a:lin ang="5400000"/>
              </a:gra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バブルチャートを先に完成しなさい。</a:t>
          </a:r>
        </a:p>
      </xdr:txBody>
    </xdr:sp>
    <xdr:clientData/>
  </xdr:twoCellAnchor>
  <xdr:twoCellAnchor editAs="oneCell">
    <xdr:from>
      <xdr:col>15</xdr:col>
      <xdr:colOff>280865</xdr:colOff>
      <xdr:row>70</xdr:row>
      <xdr:rowOff>97692</xdr:rowOff>
    </xdr:from>
    <xdr:to>
      <xdr:col>17</xdr:col>
      <xdr:colOff>464037</xdr:colOff>
      <xdr:row>72</xdr:row>
      <xdr:rowOff>97691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568240" y="14328042"/>
          <a:ext cx="1554772" cy="380999"/>
        </a:xfrm>
        <a:prstGeom prst="rect">
          <a:avLst/>
        </a:prstGeom>
        <a:effectLst>
          <a:glow rad="228600">
            <a:schemeClr val="accent2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1392115</xdr:colOff>
      <xdr:row>36</xdr:row>
      <xdr:rowOff>134328</xdr:rowOff>
    </xdr:from>
    <xdr:to>
      <xdr:col>6</xdr:col>
      <xdr:colOff>539643</xdr:colOff>
      <xdr:row>37</xdr:row>
      <xdr:rowOff>148467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92790" y="7887678"/>
          <a:ext cx="862028" cy="204639"/>
        </a:xfrm>
        <a:prstGeom prst="rect">
          <a:avLst/>
        </a:prstGeom>
      </xdr:spPr>
    </xdr:pic>
    <xdr:clientData/>
  </xdr:twoCellAnchor>
  <xdr:twoCellAnchor editAs="oneCell">
    <xdr:from>
      <xdr:col>9</xdr:col>
      <xdr:colOff>170959</xdr:colOff>
      <xdr:row>39</xdr:row>
      <xdr:rowOff>146539</xdr:rowOff>
    </xdr:from>
    <xdr:to>
      <xdr:col>11</xdr:col>
      <xdr:colOff>412965</xdr:colOff>
      <xdr:row>41</xdr:row>
      <xdr:rowOff>61057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343534" y="8471389"/>
          <a:ext cx="1613606" cy="29551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glow rad="228600">
            <a:schemeClr val="accent6">
              <a:satMod val="175000"/>
              <a:alpha val="40000"/>
            </a:schemeClr>
          </a:glow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5</xdr:col>
      <xdr:colOff>1074615</xdr:colOff>
      <xdr:row>65</xdr:row>
      <xdr:rowOff>109906</xdr:rowOff>
    </xdr:from>
    <xdr:to>
      <xdr:col>6</xdr:col>
      <xdr:colOff>317381</xdr:colOff>
      <xdr:row>66</xdr:row>
      <xdr:rowOff>124045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75290" y="13387756"/>
          <a:ext cx="957266" cy="204639"/>
        </a:xfrm>
        <a:prstGeom prst="rect">
          <a:avLst/>
        </a:prstGeom>
      </xdr:spPr>
    </xdr:pic>
    <xdr:clientData/>
  </xdr:twoCellAnchor>
  <xdr:twoCellAnchor editAs="oneCell">
    <xdr:from>
      <xdr:col>11</xdr:col>
      <xdr:colOff>610577</xdr:colOff>
      <xdr:row>56</xdr:row>
      <xdr:rowOff>100378</xdr:rowOff>
    </xdr:from>
    <xdr:to>
      <xdr:col>13</xdr:col>
      <xdr:colOff>610577</xdr:colOff>
      <xdr:row>58</xdr:row>
      <xdr:rowOff>36635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54752" y="11663728"/>
          <a:ext cx="1371600" cy="317257"/>
        </a:xfrm>
        <a:prstGeom prst="rect">
          <a:avLst/>
        </a:prstGeom>
        <a:ln>
          <a:noFill/>
        </a:ln>
        <a:effectLst>
          <a:reflection blurRad="6350" stA="50000" endA="300" endPos="90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2</xdr:col>
      <xdr:colOff>207595</xdr:colOff>
      <xdr:row>68</xdr:row>
      <xdr:rowOff>36635</xdr:rowOff>
    </xdr:from>
    <xdr:to>
      <xdr:col>2</xdr:col>
      <xdr:colOff>759976</xdr:colOff>
      <xdr:row>69</xdr:row>
      <xdr:rowOff>3155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45995" y="13885985"/>
          <a:ext cx="552381" cy="157020"/>
        </a:xfrm>
        <a:prstGeom prst="rect">
          <a:avLst/>
        </a:prstGeom>
      </xdr:spPr>
    </xdr:pic>
    <xdr:clientData/>
  </xdr:twoCellAnchor>
  <xdr:twoCellAnchor editAs="oneCell">
    <xdr:from>
      <xdr:col>5</xdr:col>
      <xdr:colOff>1037980</xdr:colOff>
      <xdr:row>61</xdr:row>
      <xdr:rowOff>0</xdr:rowOff>
    </xdr:from>
    <xdr:to>
      <xdr:col>6</xdr:col>
      <xdr:colOff>680746</xdr:colOff>
      <xdr:row>61</xdr:row>
      <xdr:rowOff>190476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38655" y="12515850"/>
          <a:ext cx="1357266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427404</xdr:colOff>
      <xdr:row>42</xdr:row>
      <xdr:rowOff>85481</xdr:rowOff>
    </xdr:from>
    <xdr:to>
      <xdr:col>5</xdr:col>
      <xdr:colOff>346946</xdr:colOff>
      <xdr:row>43</xdr:row>
      <xdr:rowOff>80572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04154" y="8981831"/>
          <a:ext cx="843467" cy="185591"/>
        </a:xfrm>
        <a:prstGeom prst="rect">
          <a:avLst/>
        </a:prstGeom>
      </xdr:spPr>
    </xdr:pic>
    <xdr:clientData/>
  </xdr:twoCellAnchor>
  <xdr:twoCellAnchor editAs="oneCell">
    <xdr:from>
      <xdr:col>4</xdr:col>
      <xdr:colOff>109903</xdr:colOff>
      <xdr:row>69</xdr:row>
      <xdr:rowOff>97691</xdr:rowOff>
    </xdr:from>
    <xdr:to>
      <xdr:col>5</xdr:col>
      <xdr:colOff>302848</xdr:colOff>
      <xdr:row>70</xdr:row>
      <xdr:rowOff>122115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86653" y="14137541"/>
          <a:ext cx="1116870" cy="214924"/>
        </a:xfrm>
        <a:prstGeom prst="rect">
          <a:avLst/>
        </a:prstGeom>
      </xdr:spPr>
    </xdr:pic>
    <xdr:clientData/>
  </xdr:twoCellAnchor>
  <xdr:twoCellAnchor editAs="oneCell">
    <xdr:from>
      <xdr:col>3</xdr:col>
      <xdr:colOff>378558</xdr:colOff>
      <xdr:row>74</xdr:row>
      <xdr:rowOff>12211</xdr:rowOff>
    </xdr:from>
    <xdr:to>
      <xdr:col>4</xdr:col>
      <xdr:colOff>28979</xdr:colOff>
      <xdr:row>75</xdr:row>
      <xdr:rowOff>64446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26608" y="15004561"/>
          <a:ext cx="679121" cy="242735"/>
        </a:xfrm>
        <a:prstGeom prst="rect">
          <a:avLst/>
        </a:prstGeom>
      </xdr:spPr>
    </xdr:pic>
    <xdr:clientData/>
  </xdr:twoCellAnchor>
  <xdr:twoCellAnchor editAs="oneCell">
    <xdr:from>
      <xdr:col>4</xdr:col>
      <xdr:colOff>439614</xdr:colOff>
      <xdr:row>58</xdr:row>
      <xdr:rowOff>24423</xdr:rowOff>
    </xdr:from>
    <xdr:to>
      <xdr:col>5</xdr:col>
      <xdr:colOff>654394</xdr:colOff>
      <xdr:row>59</xdr:row>
      <xdr:rowOff>29038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16364" y="11968773"/>
          <a:ext cx="1138705" cy="195115"/>
        </a:xfrm>
        <a:prstGeom prst="rect">
          <a:avLst/>
        </a:prstGeom>
      </xdr:spPr>
    </xdr:pic>
    <xdr:clientData/>
  </xdr:twoCellAnchor>
  <xdr:twoCellAnchor editAs="oneCell">
    <xdr:from>
      <xdr:col>8</xdr:col>
      <xdr:colOff>378559</xdr:colOff>
      <xdr:row>55</xdr:row>
      <xdr:rowOff>36635</xdr:rowOff>
    </xdr:from>
    <xdr:to>
      <xdr:col>10</xdr:col>
      <xdr:colOff>549519</xdr:colOff>
      <xdr:row>57</xdr:row>
      <xdr:rowOff>25265</xdr:rowOff>
    </xdr:to>
    <xdr:pic>
      <xdr:nvPicPr>
        <xdr:cNvPr id="30" name="図 2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65334" y="11409485"/>
          <a:ext cx="1542560" cy="369630"/>
        </a:xfrm>
        <a:prstGeom prst="roundRect">
          <a:avLst>
            <a:gd name="adj" fmla="val 16667"/>
          </a:avLst>
        </a:prstGeom>
        <a:ln>
          <a:noFill/>
        </a:ln>
        <a:effectLst>
          <a:glow rad="139700">
            <a:schemeClr val="accent2">
              <a:satMod val="175000"/>
              <a:alpha val="40000"/>
            </a:schemeClr>
          </a:glow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  <a:ln/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perspectiveAbove"/>
            <a:lightRig rig="threePt" dir="t"/>
          </a:scene3d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chemeClr val="bg1">
                  <a:lumMod val="9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chemeClr val="bg1">
                  <a:lumMod val="95000"/>
                </a:schemeClr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  <a:endParaRPr lang="ja-JP" altLang="en-US" sz="3600" b="0" kern="10" cap="none" spc="0">
            <a:ln w="18415" cmpd="sng">
              <a:solidFill>
                <a:srgbClr val="FFFFFF"/>
              </a:solidFill>
              <a:prstDash val="solid"/>
            </a:ln>
            <a:solidFill>
              <a:schemeClr val="bg1">
                <a:lumMod val="95000"/>
              </a:schemeClr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ＭＳ Ｐ明朝"/>
            <a:ea typeface="ＭＳ Ｐ明朝"/>
          </a:endParaRPr>
        </a:p>
      </xdr:txBody>
    </xdr:sp>
    <xdr:clientData/>
  </xdr:twoCellAnchor>
  <xdr:twoCellAnchor>
    <xdr:from>
      <xdr:col>1</xdr:col>
      <xdr:colOff>578582</xdr:colOff>
      <xdr:row>27</xdr:row>
      <xdr:rowOff>43805</xdr:rowOff>
    </xdr:from>
    <xdr:to>
      <xdr:col>18</xdr:col>
      <xdr:colOff>244230</xdr:colOff>
      <xdr:row>82</xdr:row>
      <xdr:rowOff>149314</xdr:rowOff>
    </xdr:to>
    <xdr:grpSp>
      <xdr:nvGrpSpPr>
        <xdr:cNvPr id="2" name="グループ化 1"/>
        <xdr:cNvGrpSpPr/>
      </xdr:nvGrpSpPr>
      <xdr:grpSpPr>
        <a:xfrm>
          <a:off x="1017374" y="6133384"/>
          <a:ext cx="14552474" cy="10700733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70654" y="4711273"/>
            <a:ext cx="15233" cy="7393170"/>
          </a:xfrm>
          <a:prstGeom prst="line">
            <a:avLst/>
          </a:prstGeom>
          <a:ln w="98425">
            <a:prstDash val="sysDot"/>
            <a:headEnd/>
            <a:tailEnd type="triangle" w="med" len="med"/>
          </a:ln>
          <a:ex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600335" cy="15488"/>
          </a:xfrm>
          <a:prstGeom prst="line">
            <a:avLst/>
          </a:prstGeom>
          <a:ln w="76200">
            <a:prstDash val="sysDot"/>
            <a:headEnd type="triangle" w="med" len="med"/>
            <a:tailEnd/>
          </a:ln>
          <a:extLst/>
        </xdr:spPr>
        <xdr:style>
          <a:lnRef idx="3">
            <a:schemeClr val="accent6"/>
          </a:lnRef>
          <a:fillRef idx="0">
            <a:schemeClr val="accent6"/>
          </a:fillRef>
          <a:effectRef idx="2">
            <a:schemeClr val="accent6"/>
          </a:effectRef>
          <a:fontRef idx="minor">
            <a:schemeClr val="tx1"/>
          </a:fontRef>
        </xdr:style>
      </xdr:sp>
    </xdr:grpSp>
    <xdr:clientData/>
  </xdr:twoCellAnchor>
  <xdr:twoCellAnchor>
    <xdr:from>
      <xdr:col>4</xdr:col>
      <xdr:colOff>541193</xdr:colOff>
      <xdr:row>74</xdr:row>
      <xdr:rowOff>97692</xdr:rowOff>
    </xdr:from>
    <xdr:to>
      <xdr:col>6</xdr:col>
      <xdr:colOff>681628</xdr:colOff>
      <xdr:row>78</xdr:row>
      <xdr:rowOff>61058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5022273" y="15251101"/>
          <a:ext cx="2781457" cy="742684"/>
        </a:xfrm>
        <a:prstGeom prst="rect">
          <a:avLst/>
        </a:prstGeom>
        <a:ln>
          <a:headEnd/>
          <a:tailEnd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</xdr:sp>
    <xdr:clientData/>
  </xdr:twoCellAnchor>
  <xdr:twoCellAnchor editAs="oneCell">
    <xdr:from>
      <xdr:col>18</xdr:col>
      <xdr:colOff>497897</xdr:colOff>
      <xdr:row>0</xdr:row>
      <xdr:rowOff>173182</xdr:rowOff>
    </xdr:from>
    <xdr:to>
      <xdr:col>33</xdr:col>
      <xdr:colOff>368011</xdr:colOff>
      <xdr:row>29</xdr:row>
      <xdr:rowOff>21647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2727" y="173182"/>
          <a:ext cx="10261023" cy="6234545"/>
        </a:xfrm>
        <a:prstGeom prst="rect">
          <a:avLst/>
        </a:prstGeom>
      </xdr:spPr>
    </xdr:pic>
    <xdr:clientData/>
  </xdr:twoCellAnchor>
  <xdr:twoCellAnchor>
    <xdr:from>
      <xdr:col>9</xdr:col>
      <xdr:colOff>654983</xdr:colOff>
      <xdr:row>74</xdr:row>
      <xdr:rowOff>48845</xdr:rowOff>
    </xdr:from>
    <xdr:to>
      <xdr:col>13</xdr:col>
      <xdr:colOff>691618</xdr:colOff>
      <xdr:row>78</xdr:row>
      <xdr:rowOff>12211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9855267" y="15202254"/>
          <a:ext cx="2807544" cy="742684"/>
        </a:xfrm>
        <a:prstGeom prst="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</xdr:sp>
    <xdr:clientData/>
  </xdr:twoCellAnchor>
  <xdr:twoCellAnchor>
    <xdr:from>
      <xdr:col>9</xdr:col>
      <xdr:colOff>670280</xdr:colOff>
      <xdr:row>31</xdr:row>
      <xdr:rowOff>44160</xdr:rowOff>
    </xdr:from>
    <xdr:to>
      <xdr:col>14</xdr:col>
      <xdr:colOff>14188</xdr:colOff>
      <xdr:row>35</xdr:row>
      <xdr:rowOff>7526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9870564" y="6819899"/>
          <a:ext cx="2807544" cy="742684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</xdr:sp>
    <xdr:clientData/>
  </xdr:twoCellAnchor>
  <xdr:twoCellAnchor>
    <xdr:from>
      <xdr:col>4</xdr:col>
      <xdr:colOff>481308</xdr:colOff>
      <xdr:row>31</xdr:row>
      <xdr:rowOff>83882</xdr:rowOff>
    </xdr:from>
    <xdr:to>
      <xdr:col>6</xdr:col>
      <xdr:colOff>621744</xdr:colOff>
      <xdr:row>35</xdr:row>
      <xdr:rowOff>47248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4962388" y="6859621"/>
          <a:ext cx="2781458" cy="742684"/>
        </a:xfrm>
        <a:prstGeom prst="rect">
          <a:avLst/>
        </a:prstGeom>
        <a:ln>
          <a:headEnd/>
          <a:tailEnd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</xdr:sp>
    <xdr:clientData/>
  </xdr:twoCellAnchor>
  <xdr:twoCellAnchor>
    <xdr:from>
      <xdr:col>6</xdr:col>
      <xdr:colOff>472724</xdr:colOff>
      <xdr:row>0</xdr:row>
      <xdr:rowOff>0</xdr:rowOff>
    </xdr:from>
    <xdr:to>
      <xdr:col>18</xdr:col>
      <xdr:colOff>354262</xdr:colOff>
      <xdr:row>28</xdr:row>
      <xdr:rowOff>27456</xdr:rowOff>
    </xdr:to>
    <xdr:sp macro="" textlink="">
      <xdr:nvSpPr>
        <xdr:cNvPr id="10" name="星 6 9"/>
        <xdr:cNvSpPr/>
      </xdr:nvSpPr>
      <xdr:spPr>
        <a:xfrm rot="1102019">
          <a:off x="7594826" y="0"/>
          <a:ext cx="8194266" cy="6218706"/>
        </a:xfrm>
        <a:prstGeom prst="star6">
          <a:avLst/>
        </a:prstGeom>
        <a:effectLst>
          <a:glow rad="228600">
            <a:schemeClr val="accent2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relaxedInset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66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solidFill>
                <a:schemeClr val="bg2">
                  <a:lumMod val="90000"/>
                </a:schemeClr>
              </a:soli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PPM</a:t>
          </a:r>
          <a:r>
            <a:rPr kumimoji="1" lang="ja-JP" altLang="en-US" sz="66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solidFill>
                <a:schemeClr val="bg2">
                  <a:lumMod val="90000"/>
                </a:schemeClr>
              </a:soli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分析</a:t>
          </a:r>
          <a:endParaRPr kumimoji="1" lang="en-US" altLang="ja-JP" sz="6600" b="1" cap="none" spc="0">
            <a:ln w="17780" cmpd="sng">
              <a:solidFill>
                <a:schemeClr val="accent1">
                  <a:tint val="3000"/>
                </a:schemeClr>
              </a:solidFill>
              <a:prstDash val="solid"/>
              <a:miter lim="800000"/>
            </a:ln>
            <a:solidFill>
              <a:schemeClr val="bg2">
                <a:lumMod val="90000"/>
              </a:schemeClr>
            </a:solidFill>
            <a:effectLst>
              <a:outerShdw blurRad="55000" dist="50800" dir="5400000" algn="tl">
                <a:srgbClr val="000000">
                  <a:alpha val="33000"/>
                </a:srgbClr>
              </a:outerShdw>
            </a:effectLst>
            <a:latin typeface="HGP創英ﾌﾟﾚｾﾞﾝｽEB" panose="02020800000000000000" pitchFamily="18" charset="-128"/>
            <a:ea typeface="HGP創英ﾌﾟﾚｾﾞﾝｽEB" panose="02020800000000000000" pitchFamily="18" charset="-128"/>
          </a:endParaRPr>
        </a:p>
        <a:p>
          <a:pPr algn="ctr"/>
          <a:r>
            <a:rPr kumimoji="1" lang="ja-JP" altLang="en-US" sz="66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solidFill>
                <a:schemeClr val="bg2">
                  <a:lumMod val="90000"/>
                </a:schemeClr>
              </a:soli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  <a:latin typeface="HGP創英ﾌﾟﾚｾﾞﾝｽEB" panose="02020800000000000000" pitchFamily="18" charset="-128"/>
              <a:ea typeface="HGP創英ﾌﾟﾚｾﾞﾝｽEB" panose="02020800000000000000" pitchFamily="18" charset="-128"/>
            </a:rPr>
            <a:t>バブルチャート</a:t>
          </a:r>
        </a:p>
      </xdr:txBody>
    </xdr:sp>
    <xdr:clientData/>
  </xdr:twoCellAnchor>
  <xdr:twoCellAnchor>
    <xdr:from>
      <xdr:col>9</xdr:col>
      <xdr:colOff>366347</xdr:colOff>
      <xdr:row>36</xdr:row>
      <xdr:rowOff>12212</xdr:rowOff>
    </xdr:from>
    <xdr:to>
      <xdr:col>11</xdr:col>
      <xdr:colOff>305288</xdr:colOff>
      <xdr:row>39</xdr:row>
      <xdr:rowOff>122116</xdr:rowOff>
    </xdr:to>
    <xdr:sp macro="" textlink="">
      <xdr:nvSpPr>
        <xdr:cNvPr id="25" name="角丸四角形吹き出し 24"/>
        <xdr:cNvSpPr/>
      </xdr:nvSpPr>
      <xdr:spPr>
        <a:xfrm>
          <a:off x="9537212" y="7778750"/>
          <a:ext cx="1306634" cy="696058"/>
        </a:xfrm>
        <a:prstGeom prst="wedgeRoundRectCallout">
          <a:avLst>
            <a:gd name="adj1" fmla="val -42328"/>
            <a:gd name="adj2" fmla="val 85307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653073</xdr:colOff>
      <xdr:row>56</xdr:row>
      <xdr:rowOff>18072</xdr:rowOff>
    </xdr:from>
    <xdr:to>
      <xdr:col>14</xdr:col>
      <xdr:colOff>592015</xdr:colOff>
      <xdr:row>59</xdr:row>
      <xdr:rowOff>127976</xdr:rowOff>
    </xdr:to>
    <xdr:sp macro="" textlink="">
      <xdr:nvSpPr>
        <xdr:cNvPr id="32" name="角丸四角形吹き出し 31"/>
        <xdr:cNvSpPr/>
      </xdr:nvSpPr>
      <xdr:spPr>
        <a:xfrm>
          <a:off x="11875477" y="11692303"/>
          <a:ext cx="1306634" cy="696058"/>
        </a:xfrm>
        <a:prstGeom prst="wedgeRoundRectCallout">
          <a:avLst>
            <a:gd name="adj1" fmla="val -57281"/>
            <a:gd name="adj2" fmla="val 99342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756627</xdr:colOff>
      <xdr:row>39</xdr:row>
      <xdr:rowOff>97204</xdr:rowOff>
    </xdr:from>
    <xdr:to>
      <xdr:col>5</xdr:col>
      <xdr:colOff>1135184</xdr:colOff>
      <xdr:row>43</xdr:row>
      <xdr:rowOff>11723</xdr:rowOff>
    </xdr:to>
    <xdr:sp macro="" textlink="">
      <xdr:nvSpPr>
        <xdr:cNvPr id="33" name="角丸四角形吹き出し 32"/>
        <xdr:cNvSpPr/>
      </xdr:nvSpPr>
      <xdr:spPr>
        <a:xfrm>
          <a:off x="5238262" y="8449896"/>
          <a:ext cx="1306634" cy="696058"/>
        </a:xfrm>
        <a:prstGeom prst="wedgeRoundRectCallout">
          <a:avLst>
            <a:gd name="adj1" fmla="val -42328"/>
            <a:gd name="adj2" fmla="val 85307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1275373</xdr:colOff>
      <xdr:row>40</xdr:row>
      <xdr:rowOff>113612</xdr:rowOff>
    </xdr:from>
    <xdr:to>
      <xdr:col>7</xdr:col>
      <xdr:colOff>179664</xdr:colOff>
      <xdr:row>44</xdr:row>
      <xdr:rowOff>28687</xdr:rowOff>
    </xdr:to>
    <xdr:sp macro="" textlink="">
      <xdr:nvSpPr>
        <xdr:cNvPr id="34" name="角丸四角形吹き出し 33"/>
        <xdr:cNvSpPr/>
      </xdr:nvSpPr>
      <xdr:spPr>
        <a:xfrm>
          <a:off x="6687305" y="8642817"/>
          <a:ext cx="1307189" cy="694393"/>
        </a:xfrm>
        <a:prstGeom prst="wedgeRoundRectCallout">
          <a:avLst>
            <a:gd name="adj1" fmla="val 59754"/>
            <a:gd name="adj2" fmla="val -96872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207108</xdr:colOff>
      <xdr:row>60</xdr:row>
      <xdr:rowOff>158261</xdr:rowOff>
    </xdr:from>
    <xdr:to>
      <xdr:col>17</xdr:col>
      <xdr:colOff>146049</xdr:colOff>
      <xdr:row>64</xdr:row>
      <xdr:rowOff>72780</xdr:rowOff>
    </xdr:to>
    <xdr:sp macro="" textlink="">
      <xdr:nvSpPr>
        <xdr:cNvPr id="35" name="角丸四角形吹き出し 34"/>
        <xdr:cNvSpPr/>
      </xdr:nvSpPr>
      <xdr:spPr>
        <a:xfrm>
          <a:off x="13481050" y="12614030"/>
          <a:ext cx="1306634" cy="696058"/>
        </a:xfrm>
        <a:prstGeom prst="wedgeRoundRectCallout">
          <a:avLst>
            <a:gd name="adj1" fmla="val -57281"/>
            <a:gd name="adj2" fmla="val 99342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66430</xdr:colOff>
      <xdr:row>57</xdr:row>
      <xdr:rowOff>54218</xdr:rowOff>
    </xdr:from>
    <xdr:to>
      <xdr:col>3</xdr:col>
      <xdr:colOff>359507</xdr:colOff>
      <xdr:row>60</xdr:row>
      <xdr:rowOff>164122</xdr:rowOff>
    </xdr:to>
    <xdr:sp macro="" textlink="">
      <xdr:nvSpPr>
        <xdr:cNvPr id="36" name="角丸四角形吹き出し 35"/>
        <xdr:cNvSpPr/>
      </xdr:nvSpPr>
      <xdr:spPr>
        <a:xfrm>
          <a:off x="2508738" y="11923833"/>
          <a:ext cx="1306634" cy="696058"/>
        </a:xfrm>
        <a:prstGeom prst="wedgeRoundRectCallout">
          <a:avLst>
            <a:gd name="adj1" fmla="val 82906"/>
            <a:gd name="adj2" fmla="val 9868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902677</xdr:colOff>
      <xdr:row>55</xdr:row>
      <xdr:rowOff>72292</xdr:rowOff>
    </xdr:from>
    <xdr:to>
      <xdr:col>6</xdr:col>
      <xdr:colOff>499696</xdr:colOff>
      <xdr:row>58</xdr:row>
      <xdr:rowOff>182196</xdr:rowOff>
    </xdr:to>
    <xdr:sp macro="" textlink="">
      <xdr:nvSpPr>
        <xdr:cNvPr id="37" name="角丸四角形吹き出し 36"/>
        <xdr:cNvSpPr/>
      </xdr:nvSpPr>
      <xdr:spPr>
        <a:xfrm>
          <a:off x="6312389" y="11551138"/>
          <a:ext cx="1306634" cy="696058"/>
        </a:xfrm>
        <a:prstGeom prst="wedgeRoundRectCallout">
          <a:avLst>
            <a:gd name="adj1" fmla="val 77298"/>
            <a:gd name="adj2" fmla="val 125658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1928446</xdr:colOff>
      <xdr:row>62</xdr:row>
      <xdr:rowOff>133350</xdr:rowOff>
    </xdr:from>
    <xdr:to>
      <xdr:col>3</xdr:col>
      <xdr:colOff>218830</xdr:colOff>
      <xdr:row>66</xdr:row>
      <xdr:rowOff>47869</xdr:rowOff>
    </xdr:to>
    <xdr:sp macro="" textlink="">
      <xdr:nvSpPr>
        <xdr:cNvPr id="39" name="角丸四角形吹き出し 38"/>
        <xdr:cNvSpPr/>
      </xdr:nvSpPr>
      <xdr:spPr>
        <a:xfrm>
          <a:off x="2368061" y="12979888"/>
          <a:ext cx="1306634" cy="696058"/>
        </a:xfrm>
        <a:prstGeom prst="wedgeRoundRectCallout">
          <a:avLst>
            <a:gd name="adj1" fmla="val 12812"/>
            <a:gd name="adj2" fmla="val 125658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602140</xdr:colOff>
      <xdr:row>70</xdr:row>
      <xdr:rowOff>24310</xdr:rowOff>
    </xdr:from>
    <xdr:to>
      <xdr:col>5</xdr:col>
      <xdr:colOff>994018</xdr:colOff>
      <xdr:row>73</xdr:row>
      <xdr:rowOff>133659</xdr:rowOff>
    </xdr:to>
    <xdr:sp macro="" textlink="">
      <xdr:nvSpPr>
        <xdr:cNvPr id="40" name="角丸四角形吹き出し 39"/>
        <xdr:cNvSpPr/>
      </xdr:nvSpPr>
      <xdr:spPr>
        <a:xfrm>
          <a:off x="5083220" y="14398401"/>
          <a:ext cx="1322730" cy="693838"/>
        </a:xfrm>
        <a:prstGeom prst="wedgeRoundRectCallout">
          <a:avLst>
            <a:gd name="adj1" fmla="val -130923"/>
            <a:gd name="adj2" fmla="val 77342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59593</xdr:colOff>
      <xdr:row>66</xdr:row>
      <xdr:rowOff>47380</xdr:rowOff>
    </xdr:from>
    <xdr:to>
      <xdr:col>10</xdr:col>
      <xdr:colOff>682380</xdr:colOff>
      <xdr:row>69</xdr:row>
      <xdr:rowOff>157284</xdr:rowOff>
    </xdr:to>
    <xdr:sp macro="" textlink="">
      <xdr:nvSpPr>
        <xdr:cNvPr id="41" name="角丸四角形吹き出し 40"/>
        <xdr:cNvSpPr/>
      </xdr:nvSpPr>
      <xdr:spPr>
        <a:xfrm>
          <a:off x="9230458" y="13675457"/>
          <a:ext cx="1306634" cy="696058"/>
        </a:xfrm>
        <a:prstGeom prst="wedgeRoundRectCallout">
          <a:avLst>
            <a:gd name="adj1" fmla="val -56346"/>
            <a:gd name="adj2" fmla="val -205921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492858</xdr:colOff>
      <xdr:row>61</xdr:row>
      <xdr:rowOff>150934</xdr:rowOff>
    </xdr:from>
    <xdr:to>
      <xdr:col>4</xdr:col>
      <xdr:colOff>773722</xdr:colOff>
      <xdr:row>65</xdr:row>
      <xdr:rowOff>65454</xdr:rowOff>
    </xdr:to>
    <xdr:sp macro="" textlink="">
      <xdr:nvSpPr>
        <xdr:cNvPr id="42" name="角丸四角形吹き出し 41"/>
        <xdr:cNvSpPr/>
      </xdr:nvSpPr>
      <xdr:spPr>
        <a:xfrm>
          <a:off x="3948723" y="12802088"/>
          <a:ext cx="1306634" cy="696058"/>
        </a:xfrm>
        <a:prstGeom prst="wedgeRoundRectCallout">
          <a:avLst>
            <a:gd name="adj1" fmla="val -18963"/>
            <a:gd name="adj2" fmla="val 125658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1646604</xdr:colOff>
      <xdr:row>67</xdr:row>
      <xdr:rowOff>10256</xdr:rowOff>
    </xdr:from>
    <xdr:to>
      <xdr:col>7</xdr:col>
      <xdr:colOff>559777</xdr:colOff>
      <xdr:row>70</xdr:row>
      <xdr:rowOff>120161</xdr:rowOff>
    </xdr:to>
    <xdr:sp macro="" textlink="">
      <xdr:nvSpPr>
        <xdr:cNvPr id="43" name="角丸四角形吹き出し 42"/>
        <xdr:cNvSpPr/>
      </xdr:nvSpPr>
      <xdr:spPr>
        <a:xfrm>
          <a:off x="7056316" y="13833718"/>
          <a:ext cx="1306634" cy="696058"/>
        </a:xfrm>
        <a:prstGeom prst="wedgeRoundRectCallout">
          <a:avLst>
            <a:gd name="adj1" fmla="val -83449"/>
            <a:gd name="adj2" fmla="val -11184"/>
            <a:gd name="adj3" fmla="val 16667"/>
          </a:avLst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18</xdr:col>
      <xdr:colOff>411308</xdr:colOff>
      <xdr:row>24</xdr:row>
      <xdr:rowOff>0</xdr:rowOff>
    </xdr:from>
    <xdr:to>
      <xdr:col>35</xdr:col>
      <xdr:colOff>303069</xdr:colOff>
      <xdr:row>83</xdr:row>
      <xdr:rowOff>64943</xdr:rowOff>
    </xdr:to>
    <xdr:pic>
      <xdr:nvPicPr>
        <xdr:cNvPr id="44" name="図 4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6138" y="5650057"/>
          <a:ext cx="11668124" cy="11321761"/>
        </a:xfrm>
        <a:prstGeom prst="rect">
          <a:avLst/>
        </a:prstGeom>
      </xdr:spPr>
    </xdr:pic>
    <xdr:clientData/>
  </xdr:twoCellAnchor>
  <xdr:twoCellAnchor>
    <xdr:from>
      <xdr:col>8</xdr:col>
      <xdr:colOff>194829</xdr:colOff>
      <xdr:row>53</xdr:row>
      <xdr:rowOff>173181</xdr:rowOff>
    </xdr:from>
    <xdr:to>
      <xdr:col>8</xdr:col>
      <xdr:colOff>476250</xdr:colOff>
      <xdr:row>55</xdr:row>
      <xdr:rowOff>43295</xdr:rowOff>
    </xdr:to>
    <xdr:sp macro="" textlink="">
      <xdr:nvSpPr>
        <xdr:cNvPr id="26" name="円/楕円 25"/>
        <xdr:cNvSpPr/>
      </xdr:nvSpPr>
      <xdr:spPr>
        <a:xfrm>
          <a:off x="8702386" y="11235170"/>
          <a:ext cx="281421" cy="259773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7</xdr:col>
      <xdr:colOff>790575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625792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38100</xdr:colOff>
      <xdr:row>21</xdr:row>
      <xdr:rowOff>104775</xdr:rowOff>
    </xdr:from>
    <xdr:to>
      <xdr:col>12</xdr:col>
      <xdr:colOff>295275</xdr:colOff>
      <xdr:row>65</xdr:row>
      <xdr:rowOff>0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41</xdr:row>
      <xdr:rowOff>76200</xdr:rowOff>
    </xdr:from>
    <xdr:to>
      <xdr:col>9</xdr:col>
      <xdr:colOff>704850</xdr:colOff>
      <xdr:row>53</xdr:row>
      <xdr:rowOff>38100</xdr:rowOff>
    </xdr:to>
    <xdr:sp macro="" textlink="">
      <xdr:nvSpPr>
        <xdr:cNvPr id="4114" name="Text Box 7"/>
        <xdr:cNvSpPr txBox="1">
          <a:spLocks noChangeArrowheads="1"/>
        </xdr:cNvSpPr>
      </xdr:nvSpPr>
      <xdr:spPr bwMode="auto">
        <a:xfrm>
          <a:off x="6867525" y="7105650"/>
          <a:ext cx="438150" cy="201930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1057275</xdr:colOff>
      <xdr:row>47</xdr:row>
      <xdr:rowOff>57150</xdr:rowOff>
    </xdr:from>
    <xdr:to>
      <xdr:col>3</xdr:col>
      <xdr:colOff>561975</xdr:colOff>
      <xdr:row>49</xdr:row>
      <xdr:rowOff>47625</xdr:rowOff>
    </xdr:to>
    <xdr:sp macro="" textlink="">
      <xdr:nvSpPr>
        <xdr:cNvPr id="4115" name="Text Box 8"/>
        <xdr:cNvSpPr txBox="1">
          <a:spLocks noChangeArrowheads="1"/>
        </xdr:cNvSpPr>
      </xdr:nvSpPr>
      <xdr:spPr bwMode="auto">
        <a:xfrm>
          <a:off x="1057275" y="8115300"/>
          <a:ext cx="2038350" cy="3333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733425</xdr:colOff>
      <xdr:row>28</xdr:row>
      <xdr:rowOff>123825</xdr:rowOff>
    </xdr:from>
    <xdr:to>
      <xdr:col>7</xdr:col>
      <xdr:colOff>752475</xdr:colOff>
      <xdr:row>56</xdr:row>
      <xdr:rowOff>123825</xdr:rowOff>
    </xdr:to>
    <xdr:sp macro="" textlink="">
      <xdr:nvSpPr>
        <xdr:cNvPr id="4116" name="Line 10"/>
        <xdr:cNvSpPr>
          <a:spLocks noChangeShapeType="1"/>
        </xdr:cNvSpPr>
      </xdr:nvSpPr>
      <xdr:spPr bwMode="auto">
        <a:xfrm flipV="1">
          <a:off x="6229350" y="4924425"/>
          <a:ext cx="19050" cy="4800600"/>
        </a:xfrm>
        <a:prstGeom prst="line">
          <a:avLst/>
        </a:prstGeom>
        <a:noFill/>
        <a:ln w="73025">
          <a:solidFill>
            <a:srgbClr val="000000"/>
          </a:solidFill>
          <a:prstDash val="sysDash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628649</xdr:colOff>
      <xdr:row>34</xdr:row>
      <xdr:rowOff>95250</xdr:rowOff>
    </xdr:from>
    <xdr:to>
      <xdr:col>4</xdr:col>
      <xdr:colOff>638174</xdr:colOff>
      <xdr:row>56</xdr:row>
      <xdr:rowOff>133350</xdr:rowOff>
    </xdr:to>
    <xdr:sp macro="" textlink="">
      <xdr:nvSpPr>
        <xdr:cNvPr id="4117" name="Line 12"/>
        <xdr:cNvSpPr>
          <a:spLocks noChangeShapeType="1"/>
        </xdr:cNvSpPr>
      </xdr:nvSpPr>
      <xdr:spPr bwMode="auto">
        <a:xfrm flipV="1">
          <a:off x="3848099" y="5924550"/>
          <a:ext cx="9525" cy="3810000"/>
        </a:xfrm>
        <a:prstGeom prst="line">
          <a:avLst/>
        </a:prstGeom>
        <a:noFill/>
        <a:ln w="85725">
          <a:solidFill>
            <a:srgbClr val="000000"/>
          </a:solidFill>
          <a:prstDash val="sysDot"/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247650</xdr:colOff>
      <xdr:row>47</xdr:row>
      <xdr:rowOff>19050</xdr:rowOff>
    </xdr:from>
    <xdr:to>
      <xdr:col>7</xdr:col>
      <xdr:colOff>381000</xdr:colOff>
      <xdr:row>49</xdr:row>
      <xdr:rowOff>38100</xdr:rowOff>
    </xdr:to>
    <xdr:sp macro="" textlink="">
      <xdr:nvSpPr>
        <xdr:cNvPr id="4118" name="Text Box 14"/>
        <xdr:cNvSpPr txBox="1">
          <a:spLocks noChangeArrowheads="1"/>
        </xdr:cNvSpPr>
      </xdr:nvSpPr>
      <xdr:spPr bwMode="auto">
        <a:xfrm>
          <a:off x="4152900" y="8077200"/>
          <a:ext cx="1724025" cy="361950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161923</xdr:colOff>
      <xdr:row>0</xdr:row>
      <xdr:rowOff>0</xdr:rowOff>
    </xdr:from>
    <xdr:to>
      <xdr:col>13</xdr:col>
      <xdr:colOff>257175</xdr:colOff>
      <xdr:row>19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562723" y="0"/>
          <a:ext cx="3324227" cy="440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７０％～８０％をＡ区分（売れ筋商品、主力商品）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８０％～９０％をＢ区分（見せ筋商品、準主力商品）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９０％～１００％をＣ区分（死に筋商品、非主力商品）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kumimoji="1" lang="ja-JP" altLang="en-US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zoomScale="78" zoomScaleNormal="78" workbookViewId="0">
      <selection activeCell="F5" sqref="F5"/>
    </sheetView>
  </sheetViews>
  <sheetFormatPr defaultRowHeight="15" x14ac:dyDescent="0.15"/>
  <cols>
    <col min="1" max="1" width="5.75" style="8" bestFit="1" customWidth="1"/>
    <col min="2" max="2" width="26.25" style="8" customWidth="1"/>
    <col min="3" max="3" width="13.25" style="8" bestFit="1" customWidth="1"/>
    <col min="4" max="4" width="13.5" style="8" bestFit="1" customWidth="1"/>
    <col min="5" max="5" width="12.125" style="8" customWidth="1"/>
    <col min="6" max="6" width="22.5" style="8" customWidth="1"/>
    <col min="7" max="16384" width="9" style="8"/>
  </cols>
  <sheetData>
    <row r="1" spans="2:10" x14ac:dyDescent="0.15">
      <c r="F1"/>
      <c r="G1"/>
      <c r="H1"/>
      <c r="J1" s="34" t="s">
        <v>42</v>
      </c>
    </row>
    <row r="2" spans="2:10" x14ac:dyDescent="0.15">
      <c r="F2"/>
      <c r="G2"/>
      <c r="H2"/>
      <c r="J2" s="35" t="s">
        <v>43</v>
      </c>
    </row>
    <row r="3" spans="2:10" x14ac:dyDescent="0.15">
      <c r="F3"/>
      <c r="G3"/>
      <c r="H3"/>
      <c r="J3" s="36" t="s">
        <v>44</v>
      </c>
    </row>
    <row r="4" spans="2:10" x14ac:dyDescent="0.15">
      <c r="F4"/>
      <c r="G4"/>
      <c r="H4"/>
      <c r="J4" s="37" t="s">
        <v>45</v>
      </c>
    </row>
    <row r="5" spans="2:10" s="3" customFormat="1" ht="22.5" customHeight="1" thickBot="1" x14ac:dyDescent="0.2">
      <c r="B5" s="2" t="s">
        <v>2</v>
      </c>
      <c r="E5" s="3" t="s">
        <v>3</v>
      </c>
      <c r="F5"/>
      <c r="G5"/>
      <c r="H5"/>
    </row>
    <row r="6" spans="2:10" s="4" customFormat="1" ht="16.5" thickTop="1" thickBot="1" x14ac:dyDescent="0.2">
      <c r="B6" s="5" t="s">
        <v>4</v>
      </c>
      <c r="C6" s="6" t="s">
        <v>5</v>
      </c>
      <c r="D6" s="7" t="s">
        <v>6</v>
      </c>
      <c r="E6" s="30" t="s">
        <v>7</v>
      </c>
      <c r="F6" s="41" t="s">
        <v>37</v>
      </c>
    </row>
    <row r="7" spans="2:10" ht="22.5" customHeight="1" thickTop="1" x14ac:dyDescent="0.15">
      <c r="B7" s="9" t="s">
        <v>8</v>
      </c>
      <c r="C7" s="10">
        <v>1.7000000000000001E-2</v>
      </c>
      <c r="D7" s="11">
        <v>0.77300000000000002</v>
      </c>
      <c r="E7" s="31">
        <v>546</v>
      </c>
      <c r="F7" s="40"/>
    </row>
    <row r="8" spans="2:10" ht="22.5" customHeight="1" x14ac:dyDescent="0.15">
      <c r="B8" s="12" t="s">
        <v>9</v>
      </c>
      <c r="C8" s="13">
        <v>0.113</v>
      </c>
      <c r="D8" s="14">
        <v>2.1030000000000002</v>
      </c>
      <c r="E8" s="32">
        <v>5694</v>
      </c>
      <c r="F8" s="38"/>
    </row>
    <row r="9" spans="2:10" ht="22.5" customHeight="1" x14ac:dyDescent="0.15">
      <c r="B9" s="12" t="s">
        <v>10</v>
      </c>
      <c r="C9" s="13">
        <v>0.21099999999999999</v>
      </c>
      <c r="D9" s="14">
        <v>0.69699999999999995</v>
      </c>
      <c r="E9" s="32">
        <v>12875</v>
      </c>
      <c r="F9" s="38"/>
    </row>
    <row r="10" spans="2:10" ht="22.5" customHeight="1" x14ac:dyDescent="0.15">
      <c r="B10" s="12" t="s">
        <v>11</v>
      </c>
      <c r="C10" s="13">
        <v>7.2999999999999995E-2</v>
      </c>
      <c r="D10" s="14">
        <v>0.92300000000000004</v>
      </c>
      <c r="E10" s="32">
        <v>4365</v>
      </c>
      <c r="F10" s="38"/>
    </row>
    <row r="11" spans="2:10" ht="22.5" customHeight="1" x14ac:dyDescent="0.15">
      <c r="B11" s="12" t="s">
        <v>12</v>
      </c>
      <c r="C11" s="13">
        <v>4.7E-2</v>
      </c>
      <c r="D11" s="14">
        <v>1.758</v>
      </c>
      <c r="E11" s="32">
        <v>2091</v>
      </c>
      <c r="F11" s="38"/>
    </row>
    <row r="12" spans="2:10" ht="22.5" customHeight="1" x14ac:dyDescent="0.15">
      <c r="B12" s="12" t="s">
        <v>13</v>
      </c>
      <c r="C12" s="13">
        <v>0.125</v>
      </c>
      <c r="D12" s="14">
        <v>1.204</v>
      </c>
      <c r="E12" s="32">
        <v>2346</v>
      </c>
      <c r="F12" s="38"/>
    </row>
    <row r="13" spans="2:10" ht="22.5" customHeight="1" x14ac:dyDescent="0.15">
      <c r="B13" s="12" t="s">
        <v>14</v>
      </c>
      <c r="C13" s="13">
        <v>4.2999999999999997E-2</v>
      </c>
      <c r="D13" s="14">
        <v>1.256</v>
      </c>
      <c r="E13" s="32">
        <v>3139</v>
      </c>
      <c r="F13" s="38"/>
    </row>
    <row r="14" spans="2:10" ht="22.5" customHeight="1" x14ac:dyDescent="0.15">
      <c r="B14" s="12" t="s">
        <v>15</v>
      </c>
      <c r="C14" s="13">
        <v>2.7E-2</v>
      </c>
      <c r="D14" s="14">
        <v>0.61099999999999999</v>
      </c>
      <c r="E14" s="32">
        <v>718</v>
      </c>
      <c r="F14" s="38"/>
    </row>
    <row r="15" spans="2:10" ht="22.5" customHeight="1" x14ac:dyDescent="0.15">
      <c r="B15" s="12" t="s">
        <v>16</v>
      </c>
      <c r="C15" s="13">
        <v>0.159</v>
      </c>
      <c r="D15" s="14">
        <v>1.1000000000000001</v>
      </c>
      <c r="E15" s="32">
        <v>8649</v>
      </c>
      <c r="F15" s="38"/>
    </row>
    <row r="16" spans="2:10" ht="22.5" customHeight="1" x14ac:dyDescent="0.15">
      <c r="B16" s="12" t="s">
        <v>17</v>
      </c>
      <c r="C16" s="13">
        <v>0.126</v>
      </c>
      <c r="D16" s="14">
        <v>1.819</v>
      </c>
      <c r="E16" s="32">
        <v>4356</v>
      </c>
      <c r="F16" s="38"/>
    </row>
    <row r="17" spans="1:6" ht="22.5" customHeight="1" x14ac:dyDescent="0.15">
      <c r="B17" s="12" t="s">
        <v>18</v>
      </c>
      <c r="C17" s="13">
        <v>3.9E-2</v>
      </c>
      <c r="D17" s="14">
        <v>0.75800000000000001</v>
      </c>
      <c r="E17" s="32">
        <v>1911</v>
      </c>
      <c r="F17" s="38"/>
    </row>
    <row r="18" spans="1:6" ht="22.5" customHeight="1" thickBot="1" x14ac:dyDescent="0.2">
      <c r="B18" s="15" t="s">
        <v>19</v>
      </c>
      <c r="C18" s="16">
        <v>0.114</v>
      </c>
      <c r="D18" s="17">
        <v>1.103</v>
      </c>
      <c r="E18" s="33">
        <v>2098</v>
      </c>
      <c r="F18" s="39"/>
    </row>
    <row r="19" spans="1:6" ht="15.75" thickTop="1" x14ac:dyDescent="0.15">
      <c r="B19"/>
      <c r="C19"/>
      <c r="D19"/>
      <c r="E19"/>
    </row>
    <row r="20" spans="1:6" ht="31.5" customHeight="1" x14ac:dyDescent="0.15">
      <c r="A20" s="1" t="s">
        <v>0</v>
      </c>
      <c r="B20" s="65"/>
      <c r="C20" s="65"/>
      <c r="D20" s="1" t="s">
        <v>1</v>
      </c>
      <c r="E20" s="1"/>
    </row>
    <row r="21" spans="1:6" ht="7.5" customHeight="1" x14ac:dyDescent="0.15">
      <c r="D21" s="18"/>
      <c r="E21" s="18"/>
    </row>
    <row r="22" spans="1:6" ht="4.5" customHeight="1" x14ac:dyDescent="0.15"/>
    <row r="24" spans="1:6" ht="4.5" customHeight="1" x14ac:dyDescent="0.15"/>
    <row r="25" spans="1:6" ht="9" customHeight="1" x14ac:dyDescent="0.15"/>
    <row r="26" spans="1:6" ht="3.75" customHeight="1" x14ac:dyDescent="0.15"/>
  </sheetData>
  <mergeCells count="1">
    <mergeCell ref="B20:C20"/>
  </mergeCells>
  <phoneticPr fontId="3"/>
  <conditionalFormatting sqref="C7:C18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7:D18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E7:E18">
    <cfRule type="iconSet" priority="1">
      <iconSet iconSet="4Rating">
        <cfvo type="percent" val="0"/>
        <cfvo type="percent" val="25"/>
        <cfvo type="percent" val="50"/>
        <cfvo type="percent" val="75"/>
      </iconSet>
    </cfRule>
  </conditionalFormatting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tabSelected="1" zoomScale="89" zoomScaleNormal="89" workbookViewId="0">
      <selection activeCell="B7" sqref="B7"/>
    </sheetView>
  </sheetViews>
  <sheetFormatPr defaultRowHeight="15" x14ac:dyDescent="0.15"/>
  <cols>
    <col min="1" max="1" width="5.75" style="8" bestFit="1" customWidth="1"/>
    <col min="2" max="2" width="26.25" style="8" customWidth="1"/>
    <col min="3" max="3" width="13.25" style="8" bestFit="1" customWidth="1"/>
    <col min="4" max="4" width="13.5" style="8" bestFit="1" customWidth="1"/>
    <col min="5" max="5" width="12.125" style="8" customWidth="1"/>
    <col min="6" max="6" width="22.5" style="8" customWidth="1"/>
    <col min="7" max="16384" width="9" style="8"/>
  </cols>
  <sheetData>
    <row r="1" spans="2:10" x14ac:dyDescent="0.15">
      <c r="F1"/>
      <c r="G1"/>
      <c r="H1"/>
      <c r="J1" s="34"/>
    </row>
    <row r="2" spans="2:10" x14ac:dyDescent="0.15">
      <c r="F2"/>
      <c r="G2"/>
      <c r="H2"/>
      <c r="J2" s="35"/>
    </row>
    <row r="3" spans="2:10" x14ac:dyDescent="0.15">
      <c r="F3"/>
      <c r="G3"/>
      <c r="H3"/>
      <c r="J3" s="36"/>
    </row>
    <row r="4" spans="2:10" x14ac:dyDescent="0.15">
      <c r="F4"/>
      <c r="G4"/>
      <c r="H4"/>
      <c r="J4" s="37"/>
    </row>
    <row r="5" spans="2:10" s="3" customFormat="1" ht="22.5" customHeight="1" thickBot="1" x14ac:dyDescent="0.2">
      <c r="B5" s="2" t="s">
        <v>51</v>
      </c>
      <c r="E5" s="3" t="s">
        <v>3</v>
      </c>
      <c r="F5"/>
      <c r="G5"/>
      <c r="H5"/>
    </row>
    <row r="6" spans="2:10" s="4" customFormat="1" ht="16.5" thickTop="1" thickBot="1" x14ac:dyDescent="0.2">
      <c r="B6" s="5" t="s">
        <v>4</v>
      </c>
      <c r="C6" s="6" t="s">
        <v>5</v>
      </c>
      <c r="D6" s="7" t="s">
        <v>6</v>
      </c>
      <c r="E6" s="30" t="s">
        <v>7</v>
      </c>
      <c r="F6" s="41" t="s">
        <v>37</v>
      </c>
    </row>
    <row r="7" spans="2:10" ht="22.5" customHeight="1" thickTop="1" x14ac:dyDescent="0.15">
      <c r="B7" s="9" t="s">
        <v>8</v>
      </c>
      <c r="C7" s="56">
        <v>1.7000000000000001E-2</v>
      </c>
      <c r="D7" s="57">
        <v>0.77300000000000002</v>
      </c>
      <c r="E7" s="58">
        <v>546</v>
      </c>
      <c r="F7" s="40"/>
    </row>
    <row r="8" spans="2:10" ht="22.5" customHeight="1" x14ac:dyDescent="0.15">
      <c r="B8" s="12" t="s">
        <v>9</v>
      </c>
      <c r="C8" s="59">
        <v>0.113</v>
      </c>
      <c r="D8" s="60">
        <v>2.1030000000000002</v>
      </c>
      <c r="E8" s="61">
        <v>5694</v>
      </c>
      <c r="F8" s="38"/>
    </row>
    <row r="9" spans="2:10" ht="22.5" customHeight="1" x14ac:dyDescent="0.15">
      <c r="B9" s="12" t="s">
        <v>10</v>
      </c>
      <c r="C9" s="59">
        <v>0.21099999999999999</v>
      </c>
      <c r="D9" s="60">
        <v>0.69699999999999995</v>
      </c>
      <c r="E9" s="61">
        <v>12875</v>
      </c>
      <c r="F9" s="38"/>
    </row>
    <row r="10" spans="2:10" ht="22.5" customHeight="1" x14ac:dyDescent="0.15">
      <c r="B10" s="12" t="s">
        <v>11</v>
      </c>
      <c r="C10" s="59">
        <v>7.2999999999999995E-2</v>
      </c>
      <c r="D10" s="60">
        <v>0.92300000000000004</v>
      </c>
      <c r="E10" s="61">
        <v>4365</v>
      </c>
      <c r="F10" s="38"/>
    </row>
    <row r="11" spans="2:10" ht="22.5" customHeight="1" x14ac:dyDescent="0.15">
      <c r="B11" s="12" t="s">
        <v>12</v>
      </c>
      <c r="C11" s="59">
        <v>4.7E-2</v>
      </c>
      <c r="D11" s="60">
        <v>1.758</v>
      </c>
      <c r="E11" s="61">
        <v>2091</v>
      </c>
      <c r="F11" s="38"/>
    </row>
    <row r="12" spans="2:10" ht="22.5" customHeight="1" x14ac:dyDescent="0.15">
      <c r="B12" s="12" t="s">
        <v>13</v>
      </c>
      <c r="C12" s="59">
        <v>0.125</v>
      </c>
      <c r="D12" s="60">
        <v>1.204</v>
      </c>
      <c r="E12" s="61">
        <v>2346</v>
      </c>
      <c r="F12" s="38"/>
    </row>
    <row r="13" spans="2:10" ht="22.5" customHeight="1" x14ac:dyDescent="0.15">
      <c r="B13" s="12" t="s">
        <v>14</v>
      </c>
      <c r="C13" s="59">
        <v>4.2999999999999997E-2</v>
      </c>
      <c r="D13" s="60">
        <v>1.256</v>
      </c>
      <c r="E13" s="61">
        <v>3139</v>
      </c>
      <c r="F13" s="38"/>
    </row>
    <row r="14" spans="2:10" ht="22.5" customHeight="1" x14ac:dyDescent="0.15">
      <c r="B14" s="12" t="s">
        <v>15</v>
      </c>
      <c r="C14" s="59">
        <v>2.7E-2</v>
      </c>
      <c r="D14" s="60">
        <v>0.61099999999999999</v>
      </c>
      <c r="E14" s="61">
        <v>718</v>
      </c>
      <c r="F14" s="38"/>
    </row>
    <row r="15" spans="2:10" ht="22.5" customHeight="1" x14ac:dyDescent="0.15">
      <c r="B15" s="12" t="s">
        <v>16</v>
      </c>
      <c r="C15" s="59">
        <v>0.159</v>
      </c>
      <c r="D15" s="60">
        <v>1.1000000000000001</v>
      </c>
      <c r="E15" s="61">
        <v>8649</v>
      </c>
      <c r="F15" s="38"/>
    </row>
    <row r="16" spans="2:10" ht="22.5" customHeight="1" x14ac:dyDescent="0.15">
      <c r="B16" s="12" t="s">
        <v>17</v>
      </c>
      <c r="C16" s="59">
        <v>0.126</v>
      </c>
      <c r="D16" s="60">
        <v>1.819</v>
      </c>
      <c r="E16" s="61">
        <v>4356</v>
      </c>
      <c r="F16" s="38"/>
    </row>
    <row r="17" spans="1:6" ht="22.5" customHeight="1" x14ac:dyDescent="0.15">
      <c r="B17" s="12" t="s">
        <v>18</v>
      </c>
      <c r="C17" s="59">
        <v>3.9E-2</v>
      </c>
      <c r="D17" s="60">
        <v>0.75800000000000001</v>
      </c>
      <c r="E17" s="61">
        <v>1911</v>
      </c>
      <c r="F17" s="38"/>
    </row>
    <row r="18" spans="1:6" ht="22.5" customHeight="1" thickBot="1" x14ac:dyDescent="0.2">
      <c r="B18" s="15" t="s">
        <v>19</v>
      </c>
      <c r="C18" s="62">
        <v>0.114</v>
      </c>
      <c r="D18" s="63">
        <v>1.103</v>
      </c>
      <c r="E18" s="64">
        <v>2098</v>
      </c>
      <c r="F18" s="39"/>
    </row>
    <row r="19" spans="1:6" ht="15.75" thickTop="1" x14ac:dyDescent="0.15">
      <c r="B19"/>
      <c r="C19"/>
      <c r="D19"/>
      <c r="E19"/>
    </row>
    <row r="20" spans="1:6" ht="31.5" customHeight="1" x14ac:dyDescent="0.15">
      <c r="A20" s="1" t="s">
        <v>0</v>
      </c>
      <c r="B20" s="65"/>
      <c r="C20" s="65"/>
      <c r="D20" s="1" t="s">
        <v>1</v>
      </c>
      <c r="E20" s="1"/>
    </row>
    <row r="21" spans="1:6" ht="7.5" customHeight="1" x14ac:dyDescent="0.15">
      <c r="D21" s="18"/>
      <c r="E21" s="18"/>
    </row>
    <row r="22" spans="1:6" ht="4.5" customHeight="1" x14ac:dyDescent="0.15"/>
    <row r="24" spans="1:6" ht="4.5" customHeight="1" x14ac:dyDescent="0.15"/>
    <row r="25" spans="1:6" ht="9" customHeight="1" x14ac:dyDescent="0.15"/>
    <row r="26" spans="1:6" ht="3.75" customHeight="1" x14ac:dyDescent="0.15"/>
  </sheetData>
  <mergeCells count="1">
    <mergeCell ref="B20:C20"/>
  </mergeCells>
  <phoneticPr fontId="3"/>
  <conditionalFormatting sqref="C7:C18">
    <cfRule type="iconSet" priority="3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D7:D18">
    <cfRule type="iconSet" priority="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E7:E18">
    <cfRule type="iconSet" priority="1">
      <iconSet iconSet="4Rating">
        <cfvo type="percent" val="0"/>
        <cfvo type="percent" val="25"/>
        <cfvo type="percent" val="50"/>
        <cfvo type="percent" val="75"/>
      </iconSet>
    </cfRule>
  </conditionalFormatting>
  <dataValidations count="1">
    <dataValidation type="list" allowBlank="1" showInputMessage="1" showErrorMessage="1" sqref="F7:F18">
      <formula1>$J$1:$J$4</formula1>
    </dataValidation>
  </dataValidations>
  <pageMargins left="0.25" right="0.25" top="0.75" bottom="0.75" header="0.3" footer="0.3"/>
  <pageSetup paperSize="9" scale="40" orientation="landscape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L20"/>
  <sheetViews>
    <sheetView showGridLines="0" workbookViewId="0">
      <selection activeCell="E1" sqref="E1"/>
    </sheetView>
  </sheetViews>
  <sheetFormatPr defaultRowHeight="13.5" x14ac:dyDescent="0.1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</cols>
  <sheetData>
    <row r="1" spans="1:12" ht="13.5" customHeight="1" x14ac:dyDescent="0.15">
      <c r="A1" s="1" t="s">
        <v>0</v>
      </c>
      <c r="B1" s="65"/>
      <c r="C1" s="65"/>
      <c r="D1" s="1" t="s">
        <v>1</v>
      </c>
      <c r="E1" s="1"/>
      <c r="K1" s="28" t="s">
        <v>41</v>
      </c>
      <c r="L1" s="29" t="s">
        <v>39</v>
      </c>
    </row>
    <row r="2" spans="1:12" x14ac:dyDescent="0.15">
      <c r="A2" s="21"/>
      <c r="B2" s="22"/>
      <c r="C2" s="22"/>
      <c r="D2" s="21"/>
      <c r="E2" s="21"/>
      <c r="K2" s="28" t="s">
        <v>49</v>
      </c>
      <c r="L2" s="29" t="s">
        <v>48</v>
      </c>
    </row>
    <row r="3" spans="1:12" x14ac:dyDescent="0.15">
      <c r="A3" s="21"/>
      <c r="B3" s="22"/>
      <c r="C3" s="22"/>
      <c r="D3" s="21"/>
      <c r="E3" s="21"/>
      <c r="K3" s="28" t="s">
        <v>50</v>
      </c>
      <c r="L3" s="29" t="s">
        <v>40</v>
      </c>
    </row>
    <row r="6" spans="1:12" x14ac:dyDescent="0.15">
      <c r="A6" s="68"/>
      <c r="B6" s="68"/>
      <c r="C6" s="68"/>
      <c r="D6" s="68"/>
      <c r="E6" s="68"/>
      <c r="F6" s="68"/>
      <c r="G6" s="68"/>
      <c r="H6" s="68"/>
    </row>
    <row r="7" spans="1:12" x14ac:dyDescent="0.15">
      <c r="A7" s="68"/>
      <c r="B7" s="68"/>
      <c r="C7" s="68"/>
      <c r="D7" s="68"/>
      <c r="E7" s="68"/>
      <c r="F7" s="68"/>
      <c r="G7" s="68"/>
      <c r="H7" s="68"/>
    </row>
    <row r="8" spans="1:12" x14ac:dyDescent="0.15">
      <c r="A8" s="69"/>
      <c r="B8" s="69"/>
      <c r="C8" s="69"/>
      <c r="D8" s="69"/>
      <c r="E8" s="69"/>
      <c r="F8" s="69"/>
      <c r="G8" s="69"/>
      <c r="H8" s="69"/>
      <c r="J8" s="66" t="s">
        <v>38</v>
      </c>
      <c r="K8" s="67"/>
    </row>
    <row r="9" spans="1:12" x14ac:dyDescent="0.15">
      <c r="A9" s="42" t="s">
        <v>20</v>
      </c>
      <c r="B9" s="42" t="s">
        <v>21</v>
      </c>
      <c r="C9" s="42" t="s">
        <v>22</v>
      </c>
      <c r="D9" s="42" t="s">
        <v>34</v>
      </c>
      <c r="E9" s="42" t="s">
        <v>33</v>
      </c>
      <c r="F9" s="42" t="s">
        <v>35</v>
      </c>
      <c r="G9" s="42" t="s">
        <v>36</v>
      </c>
      <c r="H9" s="42" t="s">
        <v>37</v>
      </c>
      <c r="J9" s="19" t="s">
        <v>46</v>
      </c>
      <c r="K9" s="19" t="s">
        <v>47</v>
      </c>
    </row>
    <row r="10" spans="1:12" ht="22.5" customHeight="1" x14ac:dyDescent="0.15">
      <c r="A10" s="20" t="s">
        <v>23</v>
      </c>
      <c r="B10" s="20">
        <v>400</v>
      </c>
      <c r="C10" s="20">
        <v>483</v>
      </c>
      <c r="D10" s="24">
        <f t="shared" ref="D10:D19" si="0">B10*C10</f>
        <v>193200</v>
      </c>
      <c r="E10" s="25">
        <f>D10/$D$20</f>
        <v>0.20921544209215442</v>
      </c>
      <c r="F10" s="51">
        <f>E10</f>
        <v>0.20921544209215442</v>
      </c>
      <c r="G10" s="20"/>
      <c r="H10" s="20"/>
      <c r="J10" s="27">
        <v>0.75</v>
      </c>
      <c r="K10" s="27">
        <v>0.95</v>
      </c>
    </row>
    <row r="11" spans="1:12" ht="22.5" customHeight="1" x14ac:dyDescent="0.15">
      <c r="A11" s="20" t="s">
        <v>26</v>
      </c>
      <c r="B11" s="20">
        <v>500</v>
      </c>
      <c r="C11" s="20">
        <v>374</v>
      </c>
      <c r="D11" s="24">
        <f t="shared" si="0"/>
        <v>187000</v>
      </c>
      <c r="E11" s="25">
        <f t="shared" ref="E11:E19" si="1">D11/$D$20</f>
        <v>0.20250148898153664</v>
      </c>
      <c r="F11" s="51">
        <f>F10+E11</f>
        <v>0.41171693107369106</v>
      </c>
      <c r="G11" s="20"/>
      <c r="H11" s="20"/>
      <c r="J11" s="27">
        <v>0.75</v>
      </c>
      <c r="K11" s="27">
        <v>0.95</v>
      </c>
    </row>
    <row r="12" spans="1:12" ht="22.5" customHeight="1" x14ac:dyDescent="0.15">
      <c r="A12" s="20" t="s">
        <v>30</v>
      </c>
      <c r="B12" s="20">
        <v>450</v>
      </c>
      <c r="C12" s="20">
        <v>296</v>
      </c>
      <c r="D12" s="24">
        <f t="shared" si="0"/>
        <v>133200</v>
      </c>
      <c r="E12" s="25">
        <f t="shared" si="1"/>
        <v>0.14424170231198225</v>
      </c>
      <c r="F12" s="51">
        <f t="shared" ref="F12:F19" si="2">F11+E12</f>
        <v>0.55595863338567331</v>
      </c>
      <c r="G12" s="20"/>
      <c r="H12" s="20"/>
      <c r="J12" s="27">
        <v>0.75</v>
      </c>
      <c r="K12" s="27">
        <v>0.95</v>
      </c>
    </row>
    <row r="13" spans="1:12" ht="22.5" customHeight="1" thickBot="1" x14ac:dyDescent="0.2">
      <c r="A13" s="46" t="s">
        <v>24</v>
      </c>
      <c r="B13" s="46">
        <v>400</v>
      </c>
      <c r="C13" s="46">
        <v>237</v>
      </c>
      <c r="D13" s="47">
        <f t="shared" si="0"/>
        <v>94800</v>
      </c>
      <c r="E13" s="48">
        <f t="shared" si="1"/>
        <v>0.10265850885267204</v>
      </c>
      <c r="F13" s="52">
        <f t="shared" si="2"/>
        <v>0.65861714223834533</v>
      </c>
      <c r="G13" s="46"/>
      <c r="H13" s="46"/>
      <c r="J13" s="27">
        <v>0.75</v>
      </c>
      <c r="K13" s="27">
        <v>0.95</v>
      </c>
    </row>
    <row r="14" spans="1:12" ht="22.5" customHeight="1" thickTop="1" x14ac:dyDescent="0.15">
      <c r="A14" s="43" t="s">
        <v>27</v>
      </c>
      <c r="B14" s="43">
        <v>400</v>
      </c>
      <c r="C14" s="43">
        <v>234</v>
      </c>
      <c r="D14" s="44">
        <f t="shared" si="0"/>
        <v>93600</v>
      </c>
      <c r="E14" s="45">
        <f t="shared" si="1"/>
        <v>0.1013590340570686</v>
      </c>
      <c r="F14" s="53">
        <f t="shared" si="2"/>
        <v>0.75997617629541392</v>
      </c>
      <c r="G14" s="43"/>
      <c r="H14" s="43"/>
      <c r="J14" s="27">
        <v>0.75</v>
      </c>
      <c r="K14" s="27">
        <v>0.95</v>
      </c>
    </row>
    <row r="15" spans="1:12" ht="22.5" customHeight="1" x14ac:dyDescent="0.15">
      <c r="A15" s="20" t="s">
        <v>25</v>
      </c>
      <c r="B15" s="20">
        <v>450</v>
      </c>
      <c r="C15" s="20">
        <v>168</v>
      </c>
      <c r="D15" s="24">
        <f t="shared" si="0"/>
        <v>75600</v>
      </c>
      <c r="E15" s="25">
        <f t="shared" si="1"/>
        <v>8.1866912123016944E-2</v>
      </c>
      <c r="F15" s="54">
        <f t="shared" si="2"/>
        <v>0.84184308841843092</v>
      </c>
      <c r="G15" s="20"/>
      <c r="H15" s="20"/>
      <c r="J15" s="27">
        <v>0.75</v>
      </c>
      <c r="K15" s="27">
        <v>0.95</v>
      </c>
    </row>
    <row r="16" spans="1:12" ht="22.5" customHeight="1" x14ac:dyDescent="0.15">
      <c r="A16" s="20" t="s">
        <v>28</v>
      </c>
      <c r="B16" s="20">
        <v>400</v>
      </c>
      <c r="C16" s="20">
        <v>125</v>
      </c>
      <c r="D16" s="24">
        <f t="shared" si="0"/>
        <v>50000</v>
      </c>
      <c r="E16" s="25">
        <f t="shared" si="1"/>
        <v>5.4144783150143483E-2</v>
      </c>
      <c r="F16" s="54">
        <f t="shared" si="2"/>
        <v>0.8959878715685744</v>
      </c>
      <c r="G16" s="20"/>
      <c r="H16" s="20"/>
      <c r="J16" s="27">
        <v>0.75</v>
      </c>
      <c r="K16" s="27">
        <v>0.95</v>
      </c>
    </row>
    <row r="17" spans="1:11" ht="22.5" customHeight="1" thickBot="1" x14ac:dyDescent="0.2">
      <c r="A17" s="46" t="s">
        <v>31</v>
      </c>
      <c r="B17" s="46">
        <v>450</v>
      </c>
      <c r="C17" s="46">
        <v>98</v>
      </c>
      <c r="D17" s="47">
        <f t="shared" si="0"/>
        <v>44100</v>
      </c>
      <c r="E17" s="48">
        <f t="shared" si="1"/>
        <v>4.7755698738426555E-2</v>
      </c>
      <c r="F17" s="55">
        <f t="shared" si="2"/>
        <v>0.94374357030700096</v>
      </c>
      <c r="G17" s="46"/>
      <c r="H17" s="46"/>
      <c r="J17" s="27">
        <v>0.75</v>
      </c>
      <c r="K17" s="27">
        <v>0.95</v>
      </c>
    </row>
    <row r="18" spans="1:11" ht="22.5" customHeight="1" thickTop="1" x14ac:dyDescent="0.15">
      <c r="A18" s="43" t="s">
        <v>32</v>
      </c>
      <c r="B18" s="43">
        <v>450</v>
      </c>
      <c r="C18" s="43">
        <v>61</v>
      </c>
      <c r="D18" s="44">
        <f t="shared" si="0"/>
        <v>27450</v>
      </c>
      <c r="E18" s="45">
        <f t="shared" si="1"/>
        <v>2.9725485949428771E-2</v>
      </c>
      <c r="F18" s="49">
        <f t="shared" si="2"/>
        <v>0.97346905625642977</v>
      </c>
      <c r="G18" s="43"/>
      <c r="H18" s="43"/>
      <c r="J18" s="27">
        <v>0.75</v>
      </c>
      <c r="K18" s="27">
        <v>0.95</v>
      </c>
    </row>
    <row r="19" spans="1:11" ht="22.5" customHeight="1" x14ac:dyDescent="0.15">
      <c r="A19" s="20" t="s">
        <v>29</v>
      </c>
      <c r="B19" s="20">
        <v>500</v>
      </c>
      <c r="C19" s="20">
        <v>49</v>
      </c>
      <c r="D19" s="24">
        <f t="shared" si="0"/>
        <v>24500</v>
      </c>
      <c r="E19" s="25">
        <f t="shared" si="1"/>
        <v>2.6530943743570307E-2</v>
      </c>
      <c r="F19" s="50">
        <f t="shared" si="2"/>
        <v>1</v>
      </c>
      <c r="G19" s="20"/>
      <c r="H19" s="20"/>
      <c r="J19" s="27">
        <v>0.75</v>
      </c>
      <c r="K19" s="27">
        <v>0.95</v>
      </c>
    </row>
    <row r="20" spans="1:11" x14ac:dyDescent="0.15">
      <c r="D20" s="26">
        <f>SUM(D10:D19)</f>
        <v>923450</v>
      </c>
      <c r="E20" s="23"/>
    </row>
  </sheetData>
  <mergeCells count="3">
    <mergeCell ref="J8:K8"/>
    <mergeCell ref="B1:C1"/>
    <mergeCell ref="A6:H8"/>
  </mergeCells>
  <phoneticPr fontId="3"/>
  <dataValidations disablePrompts="1"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78740157480314965" right="0.78740157480314965" top="0.98425196850393704" bottom="0.98425196850393704" header="0.51181102362204722" footer="0.51181102362204722"/>
  <pageSetup paperSize="9" scale="64" orientation="portrait" verticalDpi="4294967293" r:id="rId1"/>
  <headerFooter alignWithMargins="0">
    <oddHeader>&amp;L氏名：&amp;C学籍番号：&amp;Rゼミ名；○○先生</oddHeader>
    <oddFooter>&amp;L&amp;D&amp;T&amp;Z&amp;F&amp;F&amp;A&amp;R&amp;D&amp;T&amp;A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PPM分析 (2)</vt:lpstr>
      <vt:lpstr>PPM分析</vt:lpstr>
      <vt:lpstr>ABC分析</vt:lpstr>
    </vt:vector>
  </TitlesOfParts>
  <Company>学校法人東海学園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iida</cp:lastModifiedBy>
  <cp:lastPrinted>2013-11-23T11:27:31Z</cp:lastPrinted>
  <dcterms:created xsi:type="dcterms:W3CDTF">2007-07-12T07:17:43Z</dcterms:created>
  <dcterms:modified xsi:type="dcterms:W3CDTF">2013-11-23T12:06:05Z</dcterms:modified>
</cp:coreProperties>
</file>