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560"/>
  </bookViews>
  <sheets>
    <sheet name="PPM分析" sheetId="2" r:id="rId1"/>
    <sheet name="ABC分析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0" i="3" l="1"/>
  <c r="D11" i="3"/>
  <c r="D12" i="3"/>
  <c r="D13" i="3"/>
  <c r="D15" i="3"/>
  <c r="D14" i="3"/>
  <c r="D16" i="3"/>
  <c r="D17" i="3"/>
  <c r="D18" i="3"/>
  <c r="D19" i="3"/>
  <c r="E18" i="3" l="1"/>
  <c r="E14" i="3"/>
  <c r="E15" i="3"/>
  <c r="D20" i="3"/>
  <c r="E19" i="3" s="1"/>
  <c r="E13" i="3" l="1"/>
  <c r="E12" i="3"/>
  <c r="E11" i="3"/>
  <c r="E17" i="3"/>
  <c r="E16" i="3"/>
  <c r="E10" i="3"/>
  <c r="F10" i="3" s="1"/>
  <c r="F11" i="3" l="1"/>
  <c r="F12" i="3" s="1"/>
  <c r="F13" i="3" s="1"/>
  <c r="F14" i="3" s="1"/>
  <c r="F15" i="3" s="1"/>
  <c r="F16" i="3" s="1"/>
  <c r="F17" i="3" s="1"/>
  <c r="F18" i="3" s="1"/>
  <c r="F19" i="3" s="1"/>
</calcChain>
</file>

<file path=xl/sharedStrings.xml><?xml version="1.0" encoding="utf-8"?>
<sst xmlns="http://schemas.openxmlformats.org/spreadsheetml/2006/main" count="54" uniqueCount="51">
  <si>
    <t>氏名</t>
    <rPh sb="0" eb="2">
      <t>シメイ</t>
    </rPh>
    <phoneticPr fontId="3"/>
  </si>
  <si>
    <t>学籍番号</t>
    <rPh sb="0" eb="2">
      <t>ガクセキ</t>
    </rPh>
    <rPh sb="2" eb="4">
      <t>バンゴウ</t>
    </rPh>
    <phoneticPr fontId="3"/>
  </si>
  <si>
    <t>2006年度チョコレート菓子の売上</t>
    <rPh sb="4" eb="6">
      <t>ネンド</t>
    </rPh>
    <rPh sb="12" eb="14">
      <t>カシ</t>
    </rPh>
    <rPh sb="15" eb="17">
      <t>ウリアゲ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</si>
  <si>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</si>
  <si>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種類</t>
    <rPh sb="0" eb="2">
      <t>シュルイ</t>
    </rPh>
    <phoneticPr fontId="3"/>
  </si>
  <si>
    <t>売上高</t>
    <rPh sb="0" eb="2">
      <t>ウリアゲ</t>
    </rPh>
    <rPh sb="2" eb="3">
      <t>ダカ</t>
    </rPh>
    <phoneticPr fontId="3"/>
  </si>
  <si>
    <t>ミント味</t>
    <rPh sb="3" eb="4">
      <t>アジ</t>
    </rPh>
    <phoneticPr fontId="3"/>
  </si>
  <si>
    <t>シュガーレス</t>
    <phoneticPr fontId="3"/>
  </si>
  <si>
    <t>スウィートタイプ</t>
    <phoneticPr fontId="3"/>
  </si>
  <si>
    <t>アーモンド入り</t>
    <rPh sb="5" eb="6">
      <t>イ</t>
    </rPh>
    <phoneticPr fontId="3"/>
  </si>
  <si>
    <t>生チョコレート</t>
    <rPh sb="0" eb="1">
      <t>ナマ</t>
    </rPh>
    <phoneticPr fontId="3"/>
  </si>
  <si>
    <t>ホワイトチョコレート</t>
    <phoneticPr fontId="3"/>
  </si>
  <si>
    <t>チョコプレッツェル</t>
    <phoneticPr fontId="3"/>
  </si>
  <si>
    <t>洋酒入り</t>
    <rPh sb="0" eb="2">
      <t>ヨウシュ</t>
    </rPh>
    <rPh sb="2" eb="3">
      <t>イ</t>
    </rPh>
    <phoneticPr fontId="3"/>
  </si>
  <si>
    <t>ビタータイプ</t>
    <phoneticPr fontId="3"/>
  </si>
  <si>
    <t>甘さ控えめタイプ</t>
    <rPh sb="0" eb="1">
      <t>アマ</t>
    </rPh>
    <rPh sb="2" eb="3">
      <t>ヒカ</t>
    </rPh>
    <phoneticPr fontId="3"/>
  </si>
  <si>
    <t>チョコビスケット</t>
    <phoneticPr fontId="3"/>
  </si>
  <si>
    <t>マカダミアナッツ入り</t>
    <rPh sb="8" eb="9">
      <t>イ</t>
    </rPh>
    <phoneticPr fontId="3"/>
  </si>
  <si>
    <t>製品名</t>
    <rPh sb="0" eb="3">
      <t>セイヒンメイ</t>
    </rPh>
    <phoneticPr fontId="3"/>
  </si>
  <si>
    <t>単価</t>
    <rPh sb="0" eb="2">
      <t>タンカ</t>
    </rPh>
    <phoneticPr fontId="3"/>
  </si>
  <si>
    <t>売上数</t>
    <rPh sb="0" eb="2">
      <t>ウリアゲ</t>
    </rPh>
    <rPh sb="2" eb="3">
      <t>スウ</t>
    </rPh>
    <phoneticPr fontId="3"/>
  </si>
  <si>
    <t>ホットコーヒー</t>
    <phoneticPr fontId="3"/>
  </si>
  <si>
    <t>アイスコーヒー</t>
    <phoneticPr fontId="3"/>
  </si>
  <si>
    <t>カフェオレ</t>
    <phoneticPr fontId="3"/>
  </si>
  <si>
    <t>エスプレッソ</t>
    <phoneticPr fontId="3"/>
  </si>
  <si>
    <t>ホットティー</t>
    <phoneticPr fontId="3"/>
  </si>
  <si>
    <t>アイスティー</t>
    <phoneticPr fontId="3"/>
  </si>
  <si>
    <t>ココア</t>
    <phoneticPr fontId="3"/>
  </si>
  <si>
    <t>オレンジジュース</t>
    <phoneticPr fontId="3"/>
  </si>
  <si>
    <t>レモンスカッシュ</t>
    <phoneticPr fontId="3"/>
  </si>
  <si>
    <t>メロンソーダ</t>
    <phoneticPr fontId="3"/>
  </si>
  <si>
    <t>構成比</t>
    <rPh sb="0" eb="3">
      <t>コウセイヒ</t>
    </rPh>
    <phoneticPr fontId="3"/>
  </si>
  <si>
    <t>売上</t>
    <rPh sb="0" eb="2">
      <t>ウリアゲ</t>
    </rPh>
    <phoneticPr fontId="3"/>
  </si>
  <si>
    <t>累積構成比</t>
    <rPh sb="0" eb="2">
      <t>ルイセキ</t>
    </rPh>
    <rPh sb="2" eb="5">
      <t>コウセイヒ</t>
    </rPh>
    <phoneticPr fontId="3"/>
  </si>
  <si>
    <t>ABC分析</t>
    <rPh sb="3" eb="5">
      <t>ブンセキ</t>
    </rPh>
    <phoneticPr fontId="3"/>
  </si>
  <si>
    <t>評価</t>
    <rPh sb="0" eb="2">
      <t>ヒョウカ</t>
    </rPh>
    <phoneticPr fontId="3"/>
  </si>
  <si>
    <t>ABC分析評価ライン</t>
    <rPh sb="3" eb="5">
      <t>ブンセキ</t>
    </rPh>
    <rPh sb="5" eb="7">
      <t>ヒョウカ</t>
    </rPh>
    <phoneticPr fontId="3"/>
  </si>
  <si>
    <t>売れ筋商品</t>
    <rPh sb="0" eb="1">
      <t>ウ</t>
    </rPh>
    <rPh sb="2" eb="3">
      <t>スジ</t>
    </rPh>
    <rPh sb="3" eb="5">
      <t>ショウヒン</t>
    </rPh>
    <phoneticPr fontId="3"/>
  </si>
  <si>
    <t>死に筋商品</t>
    <rPh sb="0" eb="1">
      <t>シ</t>
    </rPh>
    <rPh sb="2" eb="3">
      <t>スジ</t>
    </rPh>
    <rPh sb="3" eb="5">
      <t>ショウヒン</t>
    </rPh>
    <phoneticPr fontId="3"/>
  </si>
  <si>
    <t>A</t>
    <phoneticPr fontId="3"/>
  </si>
  <si>
    <t>花形</t>
    <rPh sb="0" eb="2">
      <t>ハナガタ</t>
    </rPh>
    <phoneticPr fontId="3"/>
  </si>
  <si>
    <t>金のなる木</t>
    <rPh sb="0" eb="1">
      <t>キン</t>
    </rPh>
    <rPh sb="4" eb="5">
      <t>キ</t>
    </rPh>
    <phoneticPr fontId="3"/>
  </si>
  <si>
    <t>問題児</t>
    <rPh sb="0" eb="3">
      <t>モンダイジ</t>
    </rPh>
    <phoneticPr fontId="3"/>
  </si>
  <si>
    <t>負け犬</t>
    <rPh sb="0" eb="1">
      <t>マ</t>
    </rPh>
    <rPh sb="2" eb="3">
      <t>イヌ</t>
    </rPh>
    <phoneticPr fontId="3"/>
  </si>
  <si>
    <t>75％ライン</t>
    <phoneticPr fontId="3"/>
  </si>
  <si>
    <t>95％ライン</t>
    <phoneticPr fontId="3"/>
  </si>
  <si>
    <t>見せ筋商品</t>
    <rPh sb="0" eb="1">
      <t>ミ</t>
    </rPh>
    <rPh sb="2" eb="3">
      <t>スジ</t>
    </rPh>
    <rPh sb="3" eb="5">
      <t>ショウヒン</t>
    </rPh>
    <phoneticPr fontId="3"/>
  </si>
  <si>
    <t xml:space="preserve">  B</t>
    <phoneticPr fontId="3"/>
  </si>
  <si>
    <t xml:space="preserve">    C</t>
    <phoneticPr fontId="3"/>
  </si>
  <si>
    <t>市場占有率（Ｘ）</t>
    <rPh sb="0" eb="2">
      <t>シジョウ</t>
    </rPh>
    <rPh sb="2" eb="4">
      <t>センユウ</t>
    </rPh>
    <rPh sb="4" eb="5">
      <t>リツ</t>
    </rPh>
    <phoneticPr fontId="3"/>
  </si>
  <si>
    <t>市場成長率（○）</t>
    <rPh sb="0" eb="2">
      <t>シジョウ</t>
    </rPh>
    <rPh sb="2" eb="4">
      <t>セイチョウ</t>
    </rPh>
    <rPh sb="4" eb="5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</si>
</sst>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創英角ﾎﾟｯﾌﾟ体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3"/>
      <color indexed="14"/>
      <name val="ＭＳ Ｐゴシック"/>
      <family val="3"/>
      <charset val="128"/>
    </font>
    <font>
      <b/>
      <sz val="13"/>
      <color indexed="51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double">
        <color indexed="10"/>
      </right>
      <top style="thick">
        <color indexed="12"/>
      </top>
      <bottom style="double">
        <color indexed="10"/>
      </bottom>
      <diagonal/>
    </border>
    <border>
      <left/>
      <right style="thin">
        <color indexed="11"/>
      </right>
      <top style="thick">
        <color indexed="12"/>
      </top>
      <bottom style="double">
        <color indexed="10"/>
      </bottom>
      <diagonal/>
    </border>
    <border>
      <left style="thin">
        <color indexed="11"/>
      </left>
      <right style="thin">
        <color indexed="11"/>
      </right>
      <top style="thick">
        <color indexed="12"/>
      </top>
      <bottom style="double">
        <color indexed="10"/>
      </bottom>
      <diagonal/>
    </border>
    <border>
      <left style="thick">
        <color indexed="12"/>
      </left>
      <right style="double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ck">
        <color indexed="12"/>
      </left>
      <right style="double">
        <color indexed="10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12"/>
      </left>
      <right style="double">
        <color indexed="10"/>
      </right>
      <top style="thin">
        <color indexed="11"/>
      </top>
      <bottom style="thick">
        <color indexed="12"/>
      </bottom>
      <diagonal/>
    </border>
    <border>
      <left/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ck">
        <color indexed="12"/>
      </top>
      <bottom style="double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76" fontId="8" fillId="0" borderId="0" xfId="0" applyNumberFormat="1" applyFont="1">
      <alignment vertical="center"/>
    </xf>
    <xf numFmtId="0" fontId="2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/>
    </xf>
    <xf numFmtId="10" fontId="0" fillId="0" borderId="0" xfId="1" applyNumberFormat="1" applyFont="1">
      <alignment vertical="center"/>
    </xf>
    <xf numFmtId="38" fontId="0" fillId="0" borderId="1" xfId="2" applyFont="1" applyBorder="1">
      <alignment vertical="center"/>
    </xf>
    <xf numFmtId="10" fontId="0" fillId="0" borderId="1" xfId="1" applyNumberFormat="1" applyFont="1" applyBorder="1">
      <alignment vertical="center"/>
    </xf>
    <xf numFmtId="38" fontId="0" fillId="0" borderId="14" xfId="0" applyNumberFormat="1" applyBorder="1">
      <alignment vertical="center"/>
    </xf>
    <xf numFmtId="9" fontId="0" fillId="0" borderId="1" xfId="1" applyFont="1" applyBorder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7" fillId="2" borderId="15" xfId="0" applyFont="1" applyFill="1" applyBorder="1" applyAlignment="1">
      <alignment horizont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7" fillId="0" borderId="0" xfId="0" applyFont="1">
      <alignment vertical="center"/>
    </xf>
    <xf numFmtId="0" fontId="8" fillId="5" borderId="19" xfId="0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8" fillId="5" borderId="21" xfId="0" applyFont="1" applyFill="1" applyBorder="1">
      <alignment vertical="center"/>
    </xf>
    <xf numFmtId="0" fontId="7" fillId="6" borderId="2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4" xfId="2" applyFont="1" applyBorder="1">
      <alignment vertical="center"/>
    </xf>
    <xf numFmtId="10" fontId="13" fillId="0" borderId="1" xfId="1" applyNumberFormat="1" applyFont="1" applyBorder="1">
      <alignment vertical="center"/>
    </xf>
    <xf numFmtId="0" fontId="4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5" xfId="0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/>
    <xf numFmtId="176" fontId="7" fillId="0" borderId="7" xfId="1" applyNumberFormat="1" applyFont="1" applyFill="1" applyBorder="1" applyAlignment="1"/>
    <xf numFmtId="38" fontId="7" fillId="0" borderId="16" xfId="2" applyFont="1" applyFill="1" applyBorder="1" applyAlignment="1"/>
    <xf numFmtId="176" fontId="7" fillId="0" borderId="9" xfId="1" applyNumberFormat="1" applyFont="1" applyFill="1" applyBorder="1" applyAlignment="1"/>
    <xf numFmtId="176" fontId="7" fillId="0" borderId="10" xfId="1" applyNumberFormat="1" applyFont="1" applyFill="1" applyBorder="1" applyAlignment="1"/>
    <xf numFmtId="38" fontId="7" fillId="0" borderId="17" xfId="2" applyFont="1" applyFill="1" applyBorder="1" applyAlignment="1"/>
    <xf numFmtId="176" fontId="7" fillId="0" borderId="12" xfId="1" applyNumberFormat="1" applyFont="1" applyFill="1" applyBorder="1" applyAlignment="1"/>
    <xf numFmtId="176" fontId="7" fillId="0" borderId="13" xfId="1" applyNumberFormat="1" applyFont="1" applyFill="1" applyBorder="1" applyAlignment="1"/>
    <xf numFmtId="38" fontId="7" fillId="0" borderId="18" xfId="2" applyFont="1" applyFill="1" applyBorder="1" applyAlignme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パレ－ト図</a:t>
            </a:r>
          </a:p>
        </c:rich>
      </c:tx>
      <c:layout>
        <c:manualLayout>
          <c:xMode val="edge"/>
          <c:yMode val="edge"/>
          <c:x val="0.42339587986284322"/>
          <c:y val="2.5608194622279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1428643638234784E-2"/>
          <c:y val="0.1318822847575504"/>
          <c:w val="0.77743349814948293"/>
          <c:h val="0.6786175817621524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ABC分析!$E$9</c:f>
              <c:strCache>
                <c:ptCount val="1"/>
                <c:pt idx="0">
                  <c:v>構成比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B95-40F7-8AF3-60A4A7906EA9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95-40F7-8AF3-60A4A7906E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95-40F7-8AF3-60A4A7906E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B95-40F7-8AF3-60A4A7906EA9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B95-40F7-8AF3-60A4A7906EA9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B95-40F7-8AF3-60A4A7906EA9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B95-40F7-8AF3-60A4A7906EA9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B95-40F7-8AF3-60A4A7906EA9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8B95-40F7-8AF3-60A4A7906EA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8B95-40F7-8AF3-60A4A7906EA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ABC分析!$E$10:$E$19</c:f>
              <c:numCache>
                <c:formatCode>0.00%</c:formatCode>
                <c:ptCount val="10"/>
                <c:pt idx="0">
                  <c:v>0.22068650408361415</c:v>
                </c:pt>
                <c:pt idx="1">
                  <c:v>0.2136044320063967</c:v>
                </c:pt>
                <c:pt idx="2">
                  <c:v>0.15215032269118739</c:v>
                </c:pt>
                <c:pt idx="3">
                  <c:v>0.10828716660003426</c:v>
                </c:pt>
                <c:pt idx="4">
                  <c:v>7.6760523159517965E-2</c:v>
                </c:pt>
                <c:pt idx="5">
                  <c:v>6.1682563253184074E-2</c:v>
                </c:pt>
                <c:pt idx="6">
                  <c:v>5.7113484493688957E-2</c:v>
                </c:pt>
                <c:pt idx="7">
                  <c:v>5.0374093323433664E-2</c:v>
                </c:pt>
                <c:pt idx="8">
                  <c:v>3.135530298703524E-2</c:v>
                </c:pt>
                <c:pt idx="9">
                  <c:v>2.798560740190759E-2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B95-40F7-8AF3-60A4A790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8345344"/>
        <c:axId val="268346880"/>
      </c:barChart>
      <c:lineChart>
        <c:grouping val="standard"/>
        <c:varyColors val="0"/>
        <c:ser>
          <c:idx val="1"/>
          <c:order val="1"/>
          <c:tx>
            <c:strRef>
              <c:f>ABC分析!$F$9</c:f>
              <c:strCache>
                <c:ptCount val="1"/>
                <c:pt idx="0">
                  <c:v>累積構成比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6.6252587991718431E-2"/>
                  <c:y val="-1.365770379854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95-40F7-8AF3-60A4A7906E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ABC分析!$F$10:$F$19</c:f>
              <c:numCache>
                <c:formatCode>0.00%</c:formatCode>
                <c:ptCount val="10"/>
                <c:pt idx="0">
                  <c:v>0.22068650408361415</c:v>
                </c:pt>
                <c:pt idx="1">
                  <c:v>0.43429093609001085</c:v>
                </c:pt>
                <c:pt idx="2">
                  <c:v>0.58644125878119824</c:v>
                </c:pt>
                <c:pt idx="3">
                  <c:v>0.69472842538123247</c:v>
                </c:pt>
                <c:pt idx="4">
                  <c:v>0.77148894854075045</c:v>
                </c:pt>
                <c:pt idx="5">
                  <c:v>0.83317151179393456</c:v>
                </c:pt>
                <c:pt idx="6">
                  <c:v>0.89028499628762348</c:v>
                </c:pt>
                <c:pt idx="7">
                  <c:v>0.94065908961105715</c:v>
                </c:pt>
                <c:pt idx="8">
                  <c:v>0.97201439259809241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8B95-40F7-8AF3-60A4A7906EA9}"/>
            </c:ext>
          </c:extLst>
        </c:ser>
        <c:ser>
          <c:idx val="2"/>
          <c:order val="2"/>
          <c:tx>
            <c:strRef>
              <c:f>ABC分析!$J$9</c:f>
              <c:strCache>
                <c:ptCount val="1"/>
                <c:pt idx="0">
                  <c:v>75％ライン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ABC分析!$J$10:$J$19</c:f>
              <c:numCache>
                <c:formatCode>0%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8B95-40F7-8AF3-60A4A7906EA9}"/>
            </c:ext>
          </c:extLst>
        </c:ser>
        <c:ser>
          <c:idx val="3"/>
          <c:order val="3"/>
          <c:tx>
            <c:strRef>
              <c:f>ABC分析!$K$9</c:f>
              <c:strCache>
                <c:ptCount val="1"/>
                <c:pt idx="0">
                  <c:v>95％ライン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ABC分析!$K$10:$K$19</c:f>
              <c:numCache>
                <c:formatCode>0%</c:formatCode>
                <c:ptCount val="10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8B95-40F7-8AF3-60A4A790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45344"/>
        <c:axId val="268346880"/>
      </c:lineChart>
      <c:catAx>
        <c:axId val="26834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34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346880"/>
        <c:scaling>
          <c:orientation val="minMax"/>
          <c:max val="1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34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931666150428"/>
          <c:y val="0.41997466065781469"/>
          <c:w val="0.12939969460339196"/>
          <c:h val="0.10371318822023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FF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57150</xdr:rowOff>
    </xdr:from>
    <xdr:to>
      <xdr:col>6</xdr:col>
      <xdr:colOff>28575</xdr:colOff>
      <xdr:row>4</xdr:row>
      <xdr:rowOff>28575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647700" y="57150"/>
          <a:ext cx="603885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ＭＳ Ｐ明朝"/>
              <a:ea typeface="ＭＳ Ｐ明朝"/>
            </a:rPr>
            <a:t>PPM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ＭＳ Ｐ明朝"/>
              <a:ea typeface="ＭＳ Ｐ明朝"/>
            </a:rPr>
            <a:t>分析</a:t>
          </a:r>
        </a:p>
      </xdr:txBody>
    </xdr:sp>
    <xdr:clientData/>
  </xdr:twoCellAnchor>
  <xdr:twoCellAnchor editAs="oneCell">
    <xdr:from>
      <xdr:col>6</xdr:col>
      <xdr:colOff>180974</xdr:colOff>
      <xdr:row>0</xdr:row>
      <xdr:rowOff>0</xdr:rowOff>
    </xdr:from>
    <xdr:to>
      <xdr:col>19</xdr:col>
      <xdr:colOff>24423</xdr:colOff>
      <xdr:row>19</xdr:row>
      <xdr:rowOff>232020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4" y="0"/>
          <a:ext cx="8733449" cy="51410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12211</xdr:rowOff>
    </xdr:from>
    <xdr:to>
      <xdr:col>17</xdr:col>
      <xdr:colOff>97692</xdr:colOff>
      <xdr:row>61</xdr:row>
      <xdr:rowOff>155339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57211"/>
          <a:ext cx="15349904" cy="7567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152400</xdr:rowOff>
    </xdr:from>
    <xdr:to>
      <xdr:col>7</xdr:col>
      <xdr:colOff>790575</xdr:colOff>
      <xdr:row>7</xdr:row>
      <xdr:rowOff>57150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28575" y="323850"/>
          <a:ext cx="6257925" cy="933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ABC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分析</a:t>
          </a:r>
        </a:p>
      </xdr:txBody>
    </xdr:sp>
    <xdr:clientData/>
  </xdr:twoCellAnchor>
  <xdr:twoCellAnchor>
    <xdr:from>
      <xdr:col>0</xdr:col>
      <xdr:colOff>38100</xdr:colOff>
      <xdr:row>21</xdr:row>
      <xdr:rowOff>104775</xdr:rowOff>
    </xdr:from>
    <xdr:to>
      <xdr:col>12</xdr:col>
      <xdr:colOff>295275</xdr:colOff>
      <xdr:row>65</xdr:row>
      <xdr:rowOff>0</xdr:rowOff>
    </xdr:to>
    <xdr:graphicFrame macro="">
      <xdr:nvGraphicFramePr>
        <xdr:cNvPr id="41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41</xdr:row>
      <xdr:rowOff>76200</xdr:rowOff>
    </xdr:from>
    <xdr:to>
      <xdr:col>9</xdr:col>
      <xdr:colOff>704850</xdr:colOff>
      <xdr:row>53</xdr:row>
      <xdr:rowOff>38100</xdr:rowOff>
    </xdr:to>
    <xdr:sp macro="" textlink="">
      <xdr:nvSpPr>
        <xdr:cNvPr id="4114" name="Text Box 7"/>
        <xdr:cNvSpPr txBox="1">
          <a:spLocks noChangeArrowheads="1"/>
        </xdr:cNvSpPr>
      </xdr:nvSpPr>
      <xdr:spPr bwMode="auto">
        <a:xfrm>
          <a:off x="6867525" y="7105650"/>
          <a:ext cx="438150" cy="2019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1057275</xdr:colOff>
      <xdr:row>47</xdr:row>
      <xdr:rowOff>57150</xdr:rowOff>
    </xdr:from>
    <xdr:to>
      <xdr:col>3</xdr:col>
      <xdr:colOff>561975</xdr:colOff>
      <xdr:row>49</xdr:row>
      <xdr:rowOff>47625</xdr:rowOff>
    </xdr:to>
    <xdr:sp macro="" textlink="">
      <xdr:nvSpPr>
        <xdr:cNvPr id="4115" name="Text Box 8"/>
        <xdr:cNvSpPr txBox="1">
          <a:spLocks noChangeArrowheads="1"/>
        </xdr:cNvSpPr>
      </xdr:nvSpPr>
      <xdr:spPr bwMode="auto">
        <a:xfrm>
          <a:off x="1057275" y="8115300"/>
          <a:ext cx="2038350" cy="3333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28</xdr:row>
      <xdr:rowOff>123825</xdr:rowOff>
    </xdr:from>
    <xdr:to>
      <xdr:col>7</xdr:col>
      <xdr:colOff>752475</xdr:colOff>
      <xdr:row>56</xdr:row>
      <xdr:rowOff>123825</xdr:rowOff>
    </xdr:to>
    <xdr:sp macro="" textlink="">
      <xdr:nvSpPr>
        <xdr:cNvPr id="4116" name="Line 10"/>
        <xdr:cNvSpPr>
          <a:spLocks noChangeShapeType="1"/>
        </xdr:cNvSpPr>
      </xdr:nvSpPr>
      <xdr:spPr bwMode="auto">
        <a:xfrm flipV="1">
          <a:off x="6229350" y="4924425"/>
          <a:ext cx="19050" cy="4800600"/>
        </a:xfrm>
        <a:prstGeom prst="line">
          <a:avLst/>
        </a:prstGeom>
        <a:noFill/>
        <a:ln w="73025">
          <a:solidFill>
            <a:srgbClr val="000000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457199</xdr:colOff>
      <xdr:row>34</xdr:row>
      <xdr:rowOff>95250</xdr:rowOff>
    </xdr:from>
    <xdr:to>
      <xdr:col>4</xdr:col>
      <xdr:colOff>466724</xdr:colOff>
      <xdr:row>56</xdr:row>
      <xdr:rowOff>133350</xdr:rowOff>
    </xdr:to>
    <xdr:sp macro="" textlink="">
      <xdr:nvSpPr>
        <xdr:cNvPr id="4117" name="Line 12"/>
        <xdr:cNvSpPr>
          <a:spLocks noChangeShapeType="1"/>
        </xdr:cNvSpPr>
      </xdr:nvSpPr>
      <xdr:spPr bwMode="auto">
        <a:xfrm flipV="1">
          <a:off x="3676649" y="7067550"/>
          <a:ext cx="9525" cy="3810000"/>
        </a:xfrm>
        <a:prstGeom prst="line">
          <a:avLst/>
        </a:prstGeom>
        <a:noFill/>
        <a:ln w="85725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47</xdr:row>
      <xdr:rowOff>19050</xdr:rowOff>
    </xdr:from>
    <xdr:to>
      <xdr:col>7</xdr:col>
      <xdr:colOff>381000</xdr:colOff>
      <xdr:row>49</xdr:row>
      <xdr:rowOff>38100</xdr:rowOff>
    </xdr:to>
    <xdr:sp macro="" textlink="">
      <xdr:nvSpPr>
        <xdr:cNvPr id="4118" name="Text Box 14"/>
        <xdr:cNvSpPr txBox="1">
          <a:spLocks noChangeArrowheads="1"/>
        </xdr:cNvSpPr>
      </xdr:nvSpPr>
      <xdr:spPr bwMode="auto">
        <a:xfrm>
          <a:off x="4152900" y="8077200"/>
          <a:ext cx="1724025" cy="3619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161923</xdr:colOff>
      <xdr:row>0</xdr:row>
      <xdr:rowOff>0</xdr:rowOff>
    </xdr:from>
    <xdr:to>
      <xdr:col>13</xdr:col>
      <xdr:colOff>257175</xdr:colOff>
      <xdr:row>19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562723" y="0"/>
          <a:ext cx="3324227" cy="4400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b="1"/>
            <a:t>ＡＢＣ分析は「重点分析」とも呼ばれ、沢山あるものを整理して大事なものから順に並べ、プライオリティをつけて管理していこうとするもので、経営のあらゆる面で活用できる有力な管理手法の一つです。</a:t>
          </a:r>
          <a:endParaRPr lang="en-US" altLang="ja-JP" b="1"/>
        </a:p>
        <a:p>
          <a:r>
            <a:rPr lang="ja-JP" altLang="en-US" b="1"/>
            <a:t>在庫管理面に応用すると次のようです。</a:t>
          </a:r>
          <a:endParaRPr lang="en-US" altLang="ja-JP" b="1"/>
        </a:p>
        <a:p>
          <a:r>
            <a:rPr lang="ja-JP" altLang="en-US" b="1"/>
            <a:t/>
          </a:r>
          <a:br>
            <a:rPr lang="ja-JP" altLang="en-US" b="1"/>
          </a:br>
          <a:r>
            <a:rPr lang="ja-JP" altLang="en-US" b="1"/>
            <a:t>　在庫品目を売上高の多い順にＡ、Ｂ、Ｃ、の３種類に分類し、能率的に重点管理を行うことを目的とします。</a:t>
          </a:r>
          <a:endParaRPr lang="en-US" altLang="ja-JP" b="1"/>
        </a:p>
        <a:p>
          <a:endParaRPr lang="en-US" altLang="ja-JP" b="1"/>
        </a:p>
        <a:p>
          <a:r>
            <a:rPr lang="ja-JP" altLang="en-US" b="1"/>
            <a:t>一般的には、累積構成比の</a:t>
          </a:r>
          <a:endParaRPr lang="en-US" altLang="ja-JP" b="1"/>
        </a:p>
        <a:p>
          <a:r>
            <a:rPr lang="ja-JP" altLang="en-US" b="1">
              <a:solidFill>
                <a:srgbClr val="FF0000"/>
              </a:solidFill>
            </a:rPr>
            <a:t> ７０％～８０％をＡ区分（</a:t>
          </a:r>
          <a:r>
            <a:rPr lang="en-US" altLang="ja-JP" b="1">
              <a:solidFill>
                <a:srgbClr val="FF0000"/>
              </a:solidFill>
            </a:rPr>
            <a:t>A:</a:t>
          </a:r>
          <a:r>
            <a:rPr lang="ja-JP" altLang="en-US" b="1">
              <a:solidFill>
                <a:srgbClr val="FF0000"/>
              </a:solidFill>
            </a:rPr>
            <a:t>売筋商品、主力商品）</a:t>
          </a:r>
          <a:br>
            <a:rPr lang="ja-JP" altLang="en-US" b="1">
              <a:solidFill>
                <a:srgbClr val="FF0000"/>
              </a:solidFill>
            </a:rPr>
          </a:br>
          <a:r>
            <a:rPr lang="ja-JP" altLang="en-US" b="1">
              <a:solidFill>
                <a:srgbClr val="FF0000"/>
              </a:solidFill>
            </a:rPr>
            <a:t> ８０％～９０％をＢ区分（</a:t>
          </a:r>
          <a:r>
            <a:rPr lang="en-US" altLang="ja-JP" b="1">
              <a:solidFill>
                <a:srgbClr val="FF0000"/>
              </a:solidFill>
            </a:rPr>
            <a:t>B:</a:t>
          </a:r>
          <a:r>
            <a:rPr lang="ja-JP" altLang="en-US" b="1">
              <a:solidFill>
                <a:srgbClr val="FF0000"/>
              </a:solidFill>
            </a:rPr>
            <a:t>見筋商品、準主力商品）</a:t>
          </a:r>
          <a:endParaRPr lang="en-US" altLang="ja-JP" b="1">
            <a:solidFill>
              <a:srgbClr val="FF0000"/>
            </a:solidFill>
          </a:endParaRPr>
        </a:p>
        <a:p>
          <a:r>
            <a:rPr lang="ja-JP" altLang="en-US" b="1">
              <a:solidFill>
                <a:srgbClr val="FF0000"/>
              </a:solidFill>
            </a:rPr>
            <a:t> ９０％～１００％をＣ区分（</a:t>
          </a:r>
          <a:r>
            <a:rPr lang="en-US" altLang="ja-JP" b="1">
              <a:solidFill>
                <a:srgbClr val="FF0000"/>
              </a:solidFill>
            </a:rPr>
            <a:t>C:</a:t>
          </a:r>
          <a:r>
            <a:rPr lang="ja-JP" altLang="en-US" b="1">
              <a:solidFill>
                <a:srgbClr val="FF0000"/>
              </a:solidFill>
            </a:rPr>
            <a:t>死筋商品、非主力商品）</a:t>
          </a:r>
          <a:endParaRPr lang="en-US" altLang="ja-JP" b="1">
            <a:solidFill>
              <a:srgbClr val="FF0000"/>
            </a:solidFill>
          </a:endParaRPr>
        </a:p>
        <a:p>
          <a:r>
            <a:rPr lang="ja-JP" altLang="en-US" b="1"/>
            <a:t>として重点管理を行います。</a:t>
          </a:r>
          <a:endParaRPr lang="en-US" altLang="ja-JP" b="1"/>
        </a:p>
        <a:p>
          <a:endParaRPr kumimoji="1" lang="en-US" altLang="ja-JP" sz="1100" b="1"/>
        </a:p>
        <a:p>
          <a:r>
            <a:rPr kumimoji="1" lang="ja-JP" altLang="en-US" sz="1100" b="1"/>
            <a:t>＊ここでは、７５％、９５％で</a:t>
          </a:r>
          <a:r>
            <a:rPr kumimoji="1" lang="en-US" altLang="ja-JP" sz="1100" b="1"/>
            <a:t>ABC</a:t>
          </a:r>
          <a:r>
            <a:rPr kumimoji="1" lang="ja-JP" altLang="en-US" sz="1100" b="1"/>
            <a:t>分析をします。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39151;&#30000;\AppData\Local\Microsoft\Windows\Temporary%20Internet%20Files\Content.IE5\PSTU0EQ7\2007&#32076;&#21942;&#25968;&#23398;\&#12496;&#12502;&#12523;&#12481;&#12515;&#12540;&#12488;&#12392;PPM207-6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Sheet1"/>
      <sheetName val="Sheet2"/>
      <sheetName val="Sheet3"/>
    </sheetNames>
    <sheetDataSet>
      <sheetData sheetId="0" refreshError="1"/>
      <sheetData sheetId="1">
        <row r="3">
          <cell r="C3">
            <v>1.7000000000000001E-2</v>
          </cell>
          <cell r="D3">
            <v>0.77300000000000002</v>
          </cell>
          <cell r="E3">
            <v>546</v>
          </cell>
        </row>
        <row r="4">
          <cell r="C4">
            <v>0.113</v>
          </cell>
          <cell r="D4">
            <v>2.1030000000000002</v>
          </cell>
          <cell r="E4">
            <v>5694</v>
          </cell>
        </row>
        <row r="5">
          <cell r="C5">
            <v>0.21099999999999999</v>
          </cell>
          <cell r="D5">
            <v>0.69699999999999995</v>
          </cell>
          <cell r="E5">
            <v>12875</v>
          </cell>
        </row>
        <row r="6">
          <cell r="C6">
            <v>7.2999999999999995E-2</v>
          </cell>
          <cell r="D6">
            <v>0.92300000000000004</v>
          </cell>
          <cell r="E6">
            <v>4365</v>
          </cell>
        </row>
        <row r="7">
          <cell r="C7">
            <v>4.7E-2</v>
          </cell>
          <cell r="D7">
            <v>1.758</v>
          </cell>
          <cell r="E7">
            <v>2091</v>
          </cell>
        </row>
        <row r="8">
          <cell r="C8">
            <v>0.125</v>
          </cell>
          <cell r="D8">
            <v>1.204</v>
          </cell>
          <cell r="E8">
            <v>2346</v>
          </cell>
        </row>
        <row r="9">
          <cell r="C9">
            <v>4.2999999999999997E-2</v>
          </cell>
          <cell r="D9">
            <v>1.256</v>
          </cell>
          <cell r="E9">
            <v>3139</v>
          </cell>
        </row>
        <row r="10">
          <cell r="C10">
            <v>2.7E-2</v>
          </cell>
          <cell r="D10">
            <v>0.61099999999999999</v>
          </cell>
          <cell r="E10">
            <v>718</v>
          </cell>
        </row>
        <row r="11">
          <cell r="C11">
            <v>0.159</v>
          </cell>
          <cell r="D11">
            <v>1.1000000000000001</v>
          </cell>
          <cell r="E11">
            <v>8649</v>
          </cell>
        </row>
        <row r="12">
          <cell r="C12">
            <v>0.126</v>
          </cell>
          <cell r="D12">
            <v>1.819</v>
          </cell>
          <cell r="E12">
            <v>4356</v>
          </cell>
        </row>
        <row r="13">
          <cell r="C13">
            <v>3.9E-2</v>
          </cell>
          <cell r="D13">
            <v>0.75800000000000001</v>
          </cell>
          <cell r="E13">
            <v>1911</v>
          </cell>
        </row>
        <row r="14">
          <cell r="C14">
            <v>0.114</v>
          </cell>
          <cell r="D14">
            <v>1.103</v>
          </cell>
          <cell r="E14">
            <v>2098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2"/>
  <sheetViews>
    <sheetView showGridLines="0" tabSelected="1" zoomScale="78" zoomScaleNormal="78" workbookViewId="0">
      <selection activeCell="C7" sqref="C7:E18"/>
    </sheetView>
  </sheetViews>
  <sheetFormatPr defaultRowHeight="15" x14ac:dyDescent="0.15"/>
  <cols>
    <col min="1" max="1" width="5.75" style="6" bestFit="1" customWidth="1"/>
    <col min="2" max="2" width="26.25" style="6" customWidth="1"/>
    <col min="3" max="3" width="20.125" style="6" customWidth="1"/>
    <col min="4" max="4" width="18.125" style="6" customWidth="1"/>
    <col min="5" max="5" width="12.125" style="6" customWidth="1"/>
    <col min="6" max="6" width="18.875" style="6" customWidth="1"/>
    <col min="7" max="16384" width="9" style="6"/>
  </cols>
  <sheetData>
    <row r="1" spans="2:10" x14ac:dyDescent="0.15">
      <c r="F1"/>
      <c r="G1"/>
      <c r="H1"/>
      <c r="J1" s="23" t="s">
        <v>40</v>
      </c>
    </row>
    <row r="2" spans="2:10" x14ac:dyDescent="0.15">
      <c r="F2"/>
      <c r="G2"/>
      <c r="H2"/>
      <c r="J2" s="24" t="s">
        <v>41</v>
      </c>
    </row>
    <row r="3" spans="2:10" x14ac:dyDescent="0.15">
      <c r="F3"/>
      <c r="G3"/>
      <c r="H3"/>
      <c r="J3" s="25" t="s">
        <v>42</v>
      </c>
    </row>
    <row r="4" spans="2:10" x14ac:dyDescent="0.15">
      <c r="F4"/>
      <c r="G4"/>
      <c r="H4"/>
      <c r="J4" s="26" t="s">
        <v>43</v>
      </c>
    </row>
    <row r="5" spans="2:10" s="3" customFormat="1" ht="22.5" customHeight="1" thickBot="1" x14ac:dyDescent="0.2">
      <c r="B5" s="2" t="s">
        <v>2</v>
      </c>
      <c r="E5" s="3" t="s">
        <v>3</v>
      </c>
      <c r="F5"/>
      <c r="G5"/>
      <c r="H5"/>
    </row>
    <row r="6" spans="2:10" s="4" customFormat="1" ht="22.5" customHeight="1" thickTop="1" thickBot="1" x14ac:dyDescent="0.2">
      <c r="B6" s="5" t="s">
        <v>4</v>
      </c>
      <c r="C6" s="40" t="s">
        <v>49</v>
      </c>
      <c r="D6" s="41" t="s">
        <v>50</v>
      </c>
      <c r="E6" s="22" t="s">
        <v>5</v>
      </c>
      <c r="F6" s="30" t="s">
        <v>35</v>
      </c>
    </row>
    <row r="7" spans="2:10" ht="22.5" customHeight="1" thickTop="1" x14ac:dyDescent="0.15">
      <c r="B7" s="7" t="s">
        <v>6</v>
      </c>
      <c r="C7" s="42">
        <v>1.7000000000000001E-2</v>
      </c>
      <c r="D7" s="43">
        <v>0.77300000000000002</v>
      </c>
      <c r="E7" s="44">
        <v>546</v>
      </c>
      <c r="F7" s="29"/>
    </row>
    <row r="8" spans="2:10" ht="22.5" customHeight="1" x14ac:dyDescent="0.15">
      <c r="B8" s="8" t="s">
        <v>7</v>
      </c>
      <c r="C8" s="45">
        <v>0.113</v>
      </c>
      <c r="D8" s="46">
        <v>2.1030000000000002</v>
      </c>
      <c r="E8" s="47">
        <v>5694</v>
      </c>
      <c r="F8" s="27"/>
    </row>
    <row r="9" spans="2:10" ht="22.5" customHeight="1" x14ac:dyDescent="0.15">
      <c r="B9" s="8" t="s">
        <v>8</v>
      </c>
      <c r="C9" s="45">
        <v>0.21099999999999999</v>
      </c>
      <c r="D9" s="46">
        <v>0.69699999999999995</v>
      </c>
      <c r="E9" s="47">
        <v>12875</v>
      </c>
      <c r="F9" s="27"/>
    </row>
    <row r="10" spans="2:10" ht="22.5" customHeight="1" x14ac:dyDescent="0.15">
      <c r="B10" s="8" t="s">
        <v>9</v>
      </c>
      <c r="C10" s="45">
        <v>7.2999999999999995E-2</v>
      </c>
      <c r="D10" s="46">
        <v>0.92300000000000004</v>
      </c>
      <c r="E10" s="47">
        <v>4365</v>
      </c>
      <c r="F10" s="27"/>
    </row>
    <row r="11" spans="2:10" ht="22.5" customHeight="1" x14ac:dyDescent="0.15">
      <c r="B11" s="8" t="s">
        <v>10</v>
      </c>
      <c r="C11" s="45">
        <v>4.7E-2</v>
      </c>
      <c r="D11" s="46">
        <v>1.758</v>
      </c>
      <c r="E11" s="47">
        <v>2091</v>
      </c>
      <c r="F11" s="27"/>
    </row>
    <row r="12" spans="2:10" ht="22.5" customHeight="1" x14ac:dyDescent="0.15">
      <c r="B12" s="8" t="s">
        <v>11</v>
      </c>
      <c r="C12" s="45">
        <v>0.125</v>
      </c>
      <c r="D12" s="46">
        <v>1.204</v>
      </c>
      <c r="E12" s="47">
        <v>2346</v>
      </c>
      <c r="F12" s="27"/>
    </row>
    <row r="13" spans="2:10" ht="22.5" customHeight="1" x14ac:dyDescent="0.15">
      <c r="B13" s="8" t="s">
        <v>12</v>
      </c>
      <c r="C13" s="45">
        <v>4.2999999999999997E-2</v>
      </c>
      <c r="D13" s="46">
        <v>1.256</v>
      </c>
      <c r="E13" s="47">
        <v>3139</v>
      </c>
      <c r="F13" s="27"/>
    </row>
    <row r="14" spans="2:10" ht="22.5" customHeight="1" x14ac:dyDescent="0.15">
      <c r="B14" s="8" t="s">
        <v>13</v>
      </c>
      <c r="C14" s="45">
        <v>2.7E-2</v>
      </c>
      <c r="D14" s="46">
        <v>0.61099999999999999</v>
      </c>
      <c r="E14" s="47">
        <v>718</v>
      </c>
      <c r="F14" s="27"/>
    </row>
    <row r="15" spans="2:10" ht="22.5" customHeight="1" x14ac:dyDescent="0.15">
      <c r="B15" s="8" t="s">
        <v>14</v>
      </c>
      <c r="C15" s="45">
        <v>0.159</v>
      </c>
      <c r="D15" s="46">
        <v>1.1000000000000001</v>
      </c>
      <c r="E15" s="47">
        <v>8649</v>
      </c>
      <c r="F15" s="27"/>
    </row>
    <row r="16" spans="2:10" ht="22.5" customHeight="1" x14ac:dyDescent="0.15">
      <c r="B16" s="8" t="s">
        <v>15</v>
      </c>
      <c r="C16" s="45">
        <v>0.126</v>
      </c>
      <c r="D16" s="46">
        <v>1.819</v>
      </c>
      <c r="E16" s="47">
        <v>4356</v>
      </c>
      <c r="F16" s="27"/>
    </row>
    <row r="17" spans="1:6" ht="22.5" customHeight="1" x14ac:dyDescent="0.15">
      <c r="B17" s="8" t="s">
        <v>16</v>
      </c>
      <c r="C17" s="45">
        <v>3.9E-2</v>
      </c>
      <c r="D17" s="46">
        <v>0.75800000000000001</v>
      </c>
      <c r="E17" s="47">
        <v>1911</v>
      </c>
      <c r="F17" s="27"/>
    </row>
    <row r="18" spans="1:6" ht="22.5" customHeight="1" thickBot="1" x14ac:dyDescent="0.2">
      <c r="B18" s="9" t="s">
        <v>17</v>
      </c>
      <c r="C18" s="48">
        <v>0.114</v>
      </c>
      <c r="D18" s="49">
        <v>1.103</v>
      </c>
      <c r="E18" s="50">
        <v>2098</v>
      </c>
      <c r="F18" s="28"/>
    </row>
    <row r="19" spans="1:6" ht="15.75" thickTop="1" x14ac:dyDescent="0.15">
      <c r="B19"/>
      <c r="C19"/>
      <c r="D19"/>
      <c r="E19"/>
    </row>
    <row r="20" spans="1:6" ht="31.5" customHeight="1" x14ac:dyDescent="0.15">
      <c r="A20" s="1" t="s">
        <v>0</v>
      </c>
      <c r="B20" s="35"/>
      <c r="C20" s="35"/>
      <c r="D20" s="1" t="s">
        <v>1</v>
      </c>
      <c r="E20" s="1"/>
    </row>
    <row r="21" spans="1:6" ht="7.5" customHeight="1" x14ac:dyDescent="0.15">
      <c r="D21" s="10"/>
      <c r="E21" s="10"/>
    </row>
    <row r="22" spans="1:6" ht="4.5" customHeight="1" x14ac:dyDescent="0.15"/>
  </sheetData>
  <mergeCells count="1">
    <mergeCell ref="B20:C20"/>
  </mergeCells>
  <phoneticPr fontId="3"/>
  <dataValidations count="1">
    <dataValidation type="list" allowBlank="1" showInputMessage="1" showErrorMessage="1" sqref="F7:F18">
      <formula1>$J$1:$J$4</formula1>
    </dataValidation>
  </dataValidations>
  <pageMargins left="0.7" right="0.7" top="0.75" bottom="0.75" header="0.3" footer="0.3"/>
  <pageSetup paperSize="9" scale="51" orientation="landscape" verticalDpi="200" r:id="rId1"/>
  <headerFooter alignWithMargins="0">
    <oddHeader>&amp;L学籍番号：&amp;Cなまえ：&amp;R○○先生ゼミ</oddHeader>
    <oddFooter>&amp;L&amp;D&amp;T&amp;Z&amp;F&amp;F&amp;A&amp;R&amp;D&amp;T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L20"/>
  <sheetViews>
    <sheetView showGridLines="0" workbookViewId="0">
      <selection activeCell="E19" sqref="E19"/>
    </sheetView>
  </sheetViews>
  <sheetFormatPr defaultRowHeight="13.5" x14ac:dyDescent="0.15"/>
  <cols>
    <col min="1" max="1" width="15.25" bestFit="1" customWidth="1"/>
    <col min="6" max="6" width="11.875" bestFit="1" customWidth="1"/>
    <col min="8" max="8" width="11.875" customWidth="1"/>
    <col min="9" max="9" width="2.625" customWidth="1"/>
    <col min="10" max="11" width="10.875" bestFit="1" customWidth="1"/>
  </cols>
  <sheetData>
    <row r="1" spans="1:12" ht="13.5" customHeight="1" x14ac:dyDescent="0.15">
      <c r="A1" s="1" t="s">
        <v>0</v>
      </c>
      <c r="B1" s="35"/>
      <c r="C1" s="35"/>
      <c r="D1" s="1" t="s">
        <v>1</v>
      </c>
      <c r="E1" s="1"/>
      <c r="K1" s="20" t="s">
        <v>39</v>
      </c>
      <c r="L1" s="21" t="s">
        <v>37</v>
      </c>
    </row>
    <row r="2" spans="1:12" x14ac:dyDescent="0.15">
      <c r="A2" s="13"/>
      <c r="B2" s="14"/>
      <c r="C2" s="14"/>
      <c r="D2" s="13"/>
      <c r="E2" s="13"/>
      <c r="K2" s="20" t="s">
        <v>47</v>
      </c>
      <c r="L2" s="21" t="s">
        <v>46</v>
      </c>
    </row>
    <row r="3" spans="1:12" x14ac:dyDescent="0.15">
      <c r="A3" s="13"/>
      <c r="B3" s="14"/>
      <c r="C3" s="14"/>
      <c r="D3" s="13"/>
      <c r="E3" s="13"/>
      <c r="K3" s="20" t="s">
        <v>48</v>
      </c>
      <c r="L3" s="21" t="s">
        <v>38</v>
      </c>
    </row>
    <row r="6" spans="1:12" x14ac:dyDescent="0.15">
      <c r="A6" s="38"/>
      <c r="B6" s="38"/>
      <c r="C6" s="38"/>
      <c r="D6" s="38"/>
      <c r="E6" s="38"/>
      <c r="F6" s="38"/>
      <c r="G6" s="38"/>
      <c r="H6" s="38"/>
    </row>
    <row r="7" spans="1:12" x14ac:dyDescent="0.15">
      <c r="A7" s="38"/>
      <c r="B7" s="38"/>
      <c r="C7" s="38"/>
      <c r="D7" s="38"/>
      <c r="E7" s="38"/>
      <c r="F7" s="38"/>
      <c r="G7" s="38"/>
      <c r="H7" s="38"/>
    </row>
    <row r="8" spans="1:12" x14ac:dyDescent="0.15">
      <c r="A8" s="39"/>
      <c r="B8" s="39"/>
      <c r="C8" s="39"/>
      <c r="D8" s="39"/>
      <c r="E8" s="39"/>
      <c r="F8" s="39"/>
      <c r="G8" s="39"/>
      <c r="H8" s="39"/>
      <c r="J8" s="36" t="s">
        <v>36</v>
      </c>
      <c r="K8" s="37"/>
    </row>
    <row r="9" spans="1:12" x14ac:dyDescent="0.15">
      <c r="A9" s="31" t="s">
        <v>18</v>
      </c>
      <c r="B9" s="31" t="s">
        <v>19</v>
      </c>
      <c r="C9" s="31" t="s">
        <v>20</v>
      </c>
      <c r="D9" s="31" t="s">
        <v>32</v>
      </c>
      <c r="E9" s="31" t="s">
        <v>31</v>
      </c>
      <c r="F9" s="31" t="s">
        <v>33</v>
      </c>
      <c r="G9" s="31" t="s">
        <v>34</v>
      </c>
      <c r="H9" s="31" t="s">
        <v>35</v>
      </c>
      <c r="J9" s="11" t="s">
        <v>44</v>
      </c>
      <c r="K9" s="11" t="s">
        <v>45</v>
      </c>
    </row>
    <row r="10" spans="1:12" ht="22.5" customHeight="1" x14ac:dyDescent="0.15">
      <c r="A10" s="12" t="s">
        <v>21</v>
      </c>
      <c r="B10" s="12">
        <v>400</v>
      </c>
      <c r="C10" s="12">
        <v>483</v>
      </c>
      <c r="D10" s="16">
        <f t="shared" ref="D10:D19" si="0">B10*C10</f>
        <v>193200</v>
      </c>
      <c r="E10" s="17">
        <f>D10/$D$20</f>
        <v>0.22068650408361415</v>
      </c>
      <c r="F10" s="34">
        <f>E10</f>
        <v>0.22068650408361415</v>
      </c>
      <c r="G10" s="12"/>
      <c r="H10" s="12"/>
      <c r="J10" s="19">
        <v>0.75</v>
      </c>
      <c r="K10" s="19">
        <v>0.95</v>
      </c>
    </row>
    <row r="11" spans="1:12" ht="22.5" customHeight="1" x14ac:dyDescent="0.15">
      <c r="A11" s="12" t="s">
        <v>24</v>
      </c>
      <c r="B11" s="12">
        <v>500</v>
      </c>
      <c r="C11" s="12">
        <v>374</v>
      </c>
      <c r="D11" s="16">
        <f t="shared" si="0"/>
        <v>187000</v>
      </c>
      <c r="E11" s="17">
        <f t="shared" ref="E11:E19" si="1">D11/$D$20</f>
        <v>0.2136044320063967</v>
      </c>
      <c r="F11" s="34">
        <f>F10+E11</f>
        <v>0.43429093609001085</v>
      </c>
      <c r="G11" s="12"/>
      <c r="H11" s="12"/>
      <c r="J11" s="19">
        <v>0.75</v>
      </c>
      <c r="K11" s="19">
        <v>0.95</v>
      </c>
    </row>
    <row r="12" spans="1:12" ht="22.5" customHeight="1" x14ac:dyDescent="0.15">
      <c r="A12" s="12" t="s">
        <v>28</v>
      </c>
      <c r="B12" s="12">
        <v>450</v>
      </c>
      <c r="C12" s="12">
        <v>296</v>
      </c>
      <c r="D12" s="16">
        <f t="shared" si="0"/>
        <v>133200</v>
      </c>
      <c r="E12" s="17">
        <f t="shared" si="1"/>
        <v>0.15215032269118739</v>
      </c>
      <c r="F12" s="34">
        <f t="shared" ref="F12:F19" si="2">F11+E12</f>
        <v>0.58644125878119824</v>
      </c>
      <c r="G12" s="12"/>
      <c r="H12" s="12"/>
      <c r="J12" s="19">
        <v>0.75</v>
      </c>
      <c r="K12" s="19">
        <v>0.95</v>
      </c>
    </row>
    <row r="13" spans="1:12" ht="22.5" customHeight="1" x14ac:dyDescent="0.15">
      <c r="A13" s="12" t="s">
        <v>22</v>
      </c>
      <c r="B13" s="12">
        <v>400</v>
      </c>
      <c r="C13" s="12">
        <v>237</v>
      </c>
      <c r="D13" s="16">
        <f t="shared" si="0"/>
        <v>94800</v>
      </c>
      <c r="E13" s="17">
        <f t="shared" si="1"/>
        <v>0.10828716660003426</v>
      </c>
      <c r="F13" s="34">
        <f t="shared" si="2"/>
        <v>0.69472842538123247</v>
      </c>
      <c r="G13" s="12"/>
      <c r="H13" s="12"/>
      <c r="J13" s="19">
        <v>0.75</v>
      </c>
      <c r="K13" s="19">
        <v>0.95</v>
      </c>
    </row>
    <row r="14" spans="1:12" ht="22.5" customHeight="1" x14ac:dyDescent="0.15">
      <c r="A14" s="32" t="s">
        <v>23</v>
      </c>
      <c r="B14" s="32">
        <v>400</v>
      </c>
      <c r="C14" s="32">
        <v>168</v>
      </c>
      <c r="D14" s="33">
        <f t="shared" si="0"/>
        <v>67200</v>
      </c>
      <c r="E14" s="17">
        <f t="shared" si="1"/>
        <v>7.6760523159517965E-2</v>
      </c>
      <c r="F14" s="34">
        <f t="shared" si="2"/>
        <v>0.77148894854075045</v>
      </c>
      <c r="G14" s="32"/>
      <c r="H14" s="32"/>
      <c r="J14" s="19">
        <v>0.75</v>
      </c>
      <c r="K14" s="19">
        <v>0.95</v>
      </c>
    </row>
    <row r="15" spans="1:12" ht="22.5" customHeight="1" x14ac:dyDescent="0.15">
      <c r="A15" s="12" t="s">
        <v>25</v>
      </c>
      <c r="B15" s="12">
        <v>300</v>
      </c>
      <c r="C15" s="12">
        <v>180</v>
      </c>
      <c r="D15" s="16">
        <f t="shared" si="0"/>
        <v>54000</v>
      </c>
      <c r="E15" s="17">
        <f t="shared" si="1"/>
        <v>6.1682563253184074E-2</v>
      </c>
      <c r="F15" s="34">
        <f t="shared" si="2"/>
        <v>0.83317151179393456</v>
      </c>
      <c r="G15" s="12"/>
      <c r="H15" s="12"/>
      <c r="J15" s="19">
        <v>0.75</v>
      </c>
      <c r="K15" s="19">
        <v>0.95</v>
      </c>
    </row>
    <row r="16" spans="1:12" ht="22.5" customHeight="1" x14ac:dyDescent="0.15">
      <c r="A16" s="12" t="s">
        <v>26</v>
      </c>
      <c r="B16" s="12">
        <v>400</v>
      </c>
      <c r="C16" s="12">
        <v>125</v>
      </c>
      <c r="D16" s="16">
        <f t="shared" si="0"/>
        <v>50000</v>
      </c>
      <c r="E16" s="17">
        <f t="shared" si="1"/>
        <v>5.7113484493688957E-2</v>
      </c>
      <c r="F16" s="34">
        <f t="shared" si="2"/>
        <v>0.89028499628762348</v>
      </c>
      <c r="G16" s="12"/>
      <c r="H16" s="12"/>
      <c r="J16" s="19">
        <v>0.75</v>
      </c>
      <c r="K16" s="19">
        <v>0.95</v>
      </c>
    </row>
    <row r="17" spans="1:11" ht="22.5" customHeight="1" x14ac:dyDescent="0.15">
      <c r="A17" s="12" t="s">
        <v>29</v>
      </c>
      <c r="B17" s="12">
        <v>450</v>
      </c>
      <c r="C17" s="12">
        <v>98</v>
      </c>
      <c r="D17" s="16">
        <f t="shared" si="0"/>
        <v>44100</v>
      </c>
      <c r="E17" s="17">
        <f t="shared" si="1"/>
        <v>5.0374093323433664E-2</v>
      </c>
      <c r="F17" s="34">
        <f t="shared" si="2"/>
        <v>0.94065908961105715</v>
      </c>
      <c r="G17" s="12"/>
      <c r="H17" s="12"/>
      <c r="J17" s="19">
        <v>0.75</v>
      </c>
      <c r="K17" s="19">
        <v>0.95</v>
      </c>
    </row>
    <row r="18" spans="1:11" ht="22.5" customHeight="1" x14ac:dyDescent="0.15">
      <c r="A18" s="32" t="s">
        <v>30</v>
      </c>
      <c r="B18" s="32">
        <v>450</v>
      </c>
      <c r="C18" s="32">
        <v>61</v>
      </c>
      <c r="D18" s="33">
        <f t="shared" si="0"/>
        <v>27450</v>
      </c>
      <c r="E18" s="17">
        <f t="shared" si="1"/>
        <v>3.135530298703524E-2</v>
      </c>
      <c r="F18" s="34">
        <f t="shared" si="2"/>
        <v>0.97201439259809241</v>
      </c>
      <c r="G18" s="32"/>
      <c r="H18" s="32"/>
      <c r="J18" s="19">
        <v>0.75</v>
      </c>
      <c r="K18" s="19">
        <v>0.95</v>
      </c>
    </row>
    <row r="19" spans="1:11" ht="22.5" customHeight="1" x14ac:dyDescent="0.15">
      <c r="A19" s="12" t="s">
        <v>27</v>
      </c>
      <c r="B19" s="12">
        <v>500</v>
      </c>
      <c r="C19" s="12">
        <v>49</v>
      </c>
      <c r="D19" s="16">
        <f t="shared" si="0"/>
        <v>24500</v>
      </c>
      <c r="E19" s="17">
        <f t="shared" si="1"/>
        <v>2.798560740190759E-2</v>
      </c>
      <c r="F19" s="34">
        <f t="shared" si="2"/>
        <v>1</v>
      </c>
      <c r="G19" s="12"/>
      <c r="H19" s="12"/>
      <c r="J19" s="19">
        <v>0.75</v>
      </c>
      <c r="K19" s="19">
        <v>0.95</v>
      </c>
    </row>
    <row r="20" spans="1:11" x14ac:dyDescent="0.15">
      <c r="D20" s="18">
        <f>SUM(D10:D19)</f>
        <v>875450</v>
      </c>
      <c r="E20" s="15"/>
    </row>
  </sheetData>
  <sortState ref="A10:E19">
    <sortCondition descending="1" ref="E9"/>
  </sortState>
  <mergeCells count="3">
    <mergeCell ref="J8:K8"/>
    <mergeCell ref="B1:C1"/>
    <mergeCell ref="A6:H8"/>
  </mergeCells>
  <phoneticPr fontId="3"/>
  <dataValidations count="2">
    <dataValidation type="list" allowBlank="1" showInputMessage="1" showErrorMessage="1" sqref="G10:G19">
      <formula1>$K$1:$K$3</formula1>
    </dataValidation>
    <dataValidation type="list" allowBlank="1" showInputMessage="1" showErrorMessage="1" sqref="H10:H19">
      <formula1>$L$1:$L$3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portrait" verticalDpi="4294967293" r:id="rId1"/>
  <headerFooter alignWithMargins="0">
    <oddHeader>&amp;LABC分析　　氏名：&amp;C学籍番号：&amp;Rゼミ名；○○先生</oddHeader>
    <oddFooter>&amp;L&amp;D&amp;T&amp;Z&amp;F&amp;F&amp;A&amp;R&amp;D&amp;T&amp;A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PPM分析</vt:lpstr>
      <vt:lpstr>ABC分析</vt:lpstr>
    </vt:vector>
  </TitlesOfParts>
  <Company>学校法人東海学園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</dc:creator>
  <cp:lastModifiedBy>iida</cp:lastModifiedBy>
  <cp:lastPrinted>2017-10-23T16:06:07Z</cp:lastPrinted>
  <dcterms:created xsi:type="dcterms:W3CDTF">2007-07-12T07:17:43Z</dcterms:created>
  <dcterms:modified xsi:type="dcterms:W3CDTF">2017-10-23T16:08:02Z</dcterms:modified>
</cp:coreProperties>
</file>