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80" yWindow="1350" windowWidth="8025" windowHeight="4815"/>
  </bookViews>
  <sheets>
    <sheet name="四則演算" sheetId="4" r:id="rId1"/>
    <sheet name="こたえ" sheetId="1" r:id="rId2"/>
    <sheet name="Graph1" sheetId="5" r:id="rId3"/>
    <sheet name="Graph2" sheetId="6" r:id="rId4"/>
    <sheet name="問題01入力例 (2)" sheetId="2" r:id="rId5"/>
    <sheet name="問題01入力例 (3)" sheetId="3" r:id="rId6"/>
  </sheets>
  <calcPr calcId="145621"/>
</workbook>
</file>

<file path=xl/calcChain.xml><?xml version="1.0" encoding="utf-8"?>
<calcChain xmlns="http://schemas.openxmlformats.org/spreadsheetml/2006/main">
  <c r="D42" i="3" l="1"/>
  <c r="E42" i="3" s="1"/>
  <c r="D43" i="3"/>
  <c r="D44" i="3"/>
  <c r="D45" i="3"/>
  <c r="E45" i="3" s="1"/>
  <c r="D46" i="3"/>
  <c r="E46" i="3" s="1"/>
  <c r="B47" i="3"/>
  <c r="D47" i="3"/>
  <c r="E43" i="3" s="1"/>
  <c r="C47" i="3"/>
  <c r="D33" i="3"/>
  <c r="D34" i="3"/>
  <c r="D35" i="3"/>
  <c r="D36" i="3"/>
  <c r="D37" i="3"/>
  <c r="D32" i="3"/>
  <c r="E23" i="3"/>
  <c r="F23" i="3"/>
  <c r="E24" i="3"/>
  <c r="F24" i="3" s="1"/>
  <c r="E25" i="3"/>
  <c r="F25" i="3"/>
  <c r="E26" i="3"/>
  <c r="F26" i="3" s="1"/>
  <c r="E27" i="3"/>
  <c r="F27" i="3"/>
  <c r="E22" i="3"/>
  <c r="F22" i="3" s="1"/>
  <c r="D23" i="3"/>
  <c r="D24" i="3"/>
  <c r="D25" i="3"/>
  <c r="D26" i="3"/>
  <c r="D27" i="3"/>
  <c r="D22" i="3"/>
  <c r="D13" i="3"/>
  <c r="F13" i="3" s="1"/>
  <c r="D14" i="3"/>
  <c r="F14" i="3"/>
  <c r="D15" i="3"/>
  <c r="F15" i="3" s="1"/>
  <c r="D16" i="3"/>
  <c r="F16" i="3"/>
  <c r="D17" i="3"/>
  <c r="F17" i="3" s="1"/>
  <c r="D12" i="3"/>
  <c r="F12" i="3"/>
  <c r="E4" i="2"/>
  <c r="E5" i="2"/>
  <c r="E6" i="2"/>
  <c r="E7" i="2"/>
  <c r="E8" i="2"/>
  <c r="E9" i="2"/>
  <c r="C29" i="2"/>
  <c r="B29" i="2"/>
  <c r="D25" i="2"/>
  <c r="D26" i="2"/>
  <c r="D27" i="2"/>
  <c r="D28" i="2"/>
  <c r="D29" i="2" s="1"/>
  <c r="D24" i="2"/>
  <c r="E14" i="2"/>
  <c r="E15" i="2"/>
  <c r="E16" i="2"/>
  <c r="E17" i="2"/>
  <c r="E18" i="2"/>
  <c r="E13" i="2"/>
  <c r="D14" i="2"/>
  <c r="D15" i="2"/>
  <c r="D16" i="2"/>
  <c r="D17" i="2"/>
  <c r="D18" i="2"/>
  <c r="D13" i="2"/>
  <c r="E25" i="2" l="1"/>
  <c r="E24" i="2"/>
  <c r="E29" i="2"/>
  <c r="E28" i="2"/>
  <c r="E26" i="2"/>
  <c r="E27" i="2"/>
  <c r="E44" i="3"/>
</calcChain>
</file>

<file path=xl/sharedStrings.xml><?xml version="1.0" encoding="utf-8"?>
<sst xmlns="http://schemas.openxmlformats.org/spreadsheetml/2006/main" count="260" uniqueCount="91">
  <si>
    <t>昨年度実績</t>
    <rPh sb="0" eb="3">
      <t>サクネンド</t>
    </rPh>
    <rPh sb="3" eb="5">
      <t>ジッセキ</t>
    </rPh>
    <phoneticPr fontId="2"/>
  </si>
  <si>
    <t>今年度実績</t>
    <rPh sb="0" eb="3">
      <t>コンネンド</t>
    </rPh>
    <rPh sb="3" eb="5">
      <t>ジッセキ</t>
    </rPh>
    <phoneticPr fontId="2"/>
  </si>
  <si>
    <t>支店名</t>
    <rPh sb="0" eb="2">
      <t>シテン</t>
    </rPh>
    <rPh sb="2" eb="3">
      <t>メイ</t>
    </rPh>
    <phoneticPr fontId="2"/>
  </si>
  <si>
    <t>札幌</t>
    <rPh sb="0" eb="2">
      <t>サッポロ</t>
    </rPh>
    <phoneticPr fontId="2"/>
  </si>
  <si>
    <t>仙台</t>
    <rPh sb="0" eb="2">
      <t>センダイ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</si>
  <si>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</si>
  <si>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</si>
  <si>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</si>
  <si>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九州</t>
    <rPh sb="0" eb="2">
      <t>キュウシュウ</t>
    </rPh>
    <phoneticPr fontId="2"/>
  </si>
  <si>
    <t>各支店別売上実績比較</t>
    <rPh sb="0" eb="3">
      <t>カクシテン</t>
    </rPh>
    <rPh sb="3" eb="4">
      <t>ベツ</t>
    </rPh>
    <rPh sb="4" eb="6">
      <t>ウリアゲ</t>
    </rPh>
    <rPh sb="6" eb="8">
      <t>ジッセキ</t>
    </rPh>
    <rPh sb="8" eb="10">
      <t>ヒカク</t>
    </rPh>
    <phoneticPr fontId="2"/>
  </si>
  <si>
    <t>増減額</t>
    <rPh sb="0" eb="3">
      <t>ゾウゲンガク</t>
    </rPh>
    <phoneticPr fontId="2"/>
  </si>
  <si>
    <t>単位：円</t>
    <rPh sb="0" eb="2">
      <t>タンイ</t>
    </rPh>
    <rPh sb="3" eb="4">
      <t>エン</t>
    </rPh>
    <phoneticPr fontId="2"/>
  </si>
  <si>
    <t>セール品売上</t>
    <rPh sb="3" eb="4">
      <t>ヒン</t>
    </rPh>
    <rPh sb="4" eb="6">
      <t>ウリアゲ</t>
    </rPh>
    <phoneticPr fontId="2"/>
  </si>
  <si>
    <t>商品名</t>
    <rPh sb="0" eb="3">
      <t>ショウヒンメイ</t>
    </rPh>
    <phoneticPr fontId="2"/>
  </si>
  <si>
    <t>価格（円）</t>
    <rPh sb="0" eb="2">
      <t>カカク</t>
    </rPh>
    <phoneticPr fontId="2"/>
  </si>
  <si>
    <t>割引額（円）</t>
    <rPh sb="0" eb="2">
      <t>ワリビキ</t>
    </rPh>
    <rPh sb="2" eb="3">
      <t>ガク</t>
    </rPh>
    <rPh sb="4" eb="5">
      <t>エン</t>
    </rPh>
    <phoneticPr fontId="2"/>
  </si>
  <si>
    <t>数量</t>
    <rPh sb="0" eb="2">
      <t>スウリョウ</t>
    </rPh>
    <phoneticPr fontId="2"/>
  </si>
  <si>
    <t>金額（円）</t>
    <rPh sb="0" eb="2">
      <t>キンガク</t>
    </rPh>
    <phoneticPr fontId="2"/>
  </si>
  <si>
    <t>調味料セット</t>
    <rPh sb="0" eb="3">
      <t>チョウミリョウ</t>
    </rPh>
    <phoneticPr fontId="2"/>
  </si>
  <si>
    <t>ペアワイングラス</t>
    <phoneticPr fontId="2"/>
  </si>
  <si>
    <t>入浴剤セット</t>
    <rPh sb="0" eb="2">
      <t>ニュウヨク</t>
    </rPh>
    <rPh sb="2" eb="3">
      <t>ザイ</t>
    </rPh>
    <phoneticPr fontId="2"/>
  </si>
  <si>
    <t>タオルセット</t>
    <phoneticPr fontId="2"/>
  </si>
  <si>
    <t>リネンキッチンクロス</t>
    <phoneticPr fontId="2"/>
  </si>
  <si>
    <t>マッサージオイル</t>
    <phoneticPr fontId="2"/>
  </si>
  <si>
    <t>派遣先一覧表</t>
    <rPh sb="0" eb="2">
      <t>ハケン</t>
    </rPh>
    <rPh sb="2" eb="3">
      <t>サキ</t>
    </rPh>
    <rPh sb="3" eb="5">
      <t>イチラン</t>
    </rPh>
    <rPh sb="5" eb="6">
      <t>ヒョウ</t>
    </rPh>
    <phoneticPr fontId="2"/>
  </si>
  <si>
    <t>派遣先</t>
    <rPh sb="0" eb="2">
      <t>ハケン</t>
    </rPh>
    <rPh sb="2" eb="3">
      <t>サキ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</si>
  <si>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</si>
  <si>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</si>
  <si>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</si>
  <si>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</si>
  <si>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競技場</t>
    <rPh sb="0" eb="3">
      <t>キョウギジョウ</t>
    </rPh>
    <phoneticPr fontId="2"/>
  </si>
  <si>
    <t>展示会場（大規模）</t>
    <rPh sb="0" eb="2">
      <t>テンジ</t>
    </rPh>
    <rPh sb="2" eb="4">
      <t>カイジョウ</t>
    </rPh>
    <rPh sb="5" eb="8">
      <t>ダイキボ</t>
    </rPh>
    <phoneticPr fontId="2"/>
  </si>
  <si>
    <t>展示会場（中小）</t>
    <rPh sb="0" eb="2">
      <t>テンジ</t>
    </rPh>
    <rPh sb="2" eb="4">
      <t>カイジョウ</t>
    </rPh>
    <rPh sb="5" eb="7">
      <t>チュウショウ</t>
    </rPh>
    <phoneticPr fontId="2"/>
  </si>
  <si>
    <t>催事・パーティ</t>
    <rPh sb="0" eb="2">
      <t>サイジ</t>
    </rPh>
    <phoneticPr fontId="2"/>
  </si>
  <si>
    <t>発表会</t>
    <rPh sb="0" eb="2">
      <t>ハッピョウ</t>
    </rPh>
    <rPh sb="2" eb="3">
      <t>カイ</t>
    </rPh>
    <phoneticPr fontId="2"/>
  </si>
  <si>
    <t>増加率</t>
    <rPh sb="0" eb="2">
      <t>ゾウカ</t>
    </rPh>
    <rPh sb="2" eb="3">
      <t>リツ</t>
    </rPh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</si>
  <si>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</si>
  <si>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</si>
  <si>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実施日</t>
    <rPh sb="0" eb="3">
      <t>ジッシビ</t>
    </rPh>
    <phoneticPr fontId="2"/>
  </si>
  <si>
    <t>/</t>
    <phoneticPr fontId="2"/>
  </si>
  <si>
    <t>割引後価格</t>
    <rPh sb="0" eb="2">
      <t>ワリビキ</t>
    </rPh>
    <rPh sb="2" eb="3">
      <t>ゴ</t>
    </rPh>
    <rPh sb="3" eb="5">
      <t>カカク</t>
    </rPh>
    <phoneticPr fontId="2"/>
  </si>
  <si>
    <t>-</t>
    <phoneticPr fontId="2"/>
  </si>
  <si>
    <t>×</t>
    <phoneticPr fontId="2"/>
  </si>
  <si>
    <t>÷</t>
    <phoneticPr fontId="2"/>
  </si>
  <si>
    <t>+</t>
    <phoneticPr fontId="2"/>
  </si>
  <si>
    <t>＝（71/72-1）*100</t>
    <phoneticPr fontId="2"/>
  </si>
  <si>
    <t>＝（57/53-1）*100</t>
    <phoneticPr fontId="2"/>
  </si>
  <si>
    <t>各支店別売上目標達成率</t>
    <rPh sb="0" eb="3">
      <t>カクシテン</t>
    </rPh>
    <rPh sb="3" eb="4">
      <t>ベツ</t>
    </rPh>
    <rPh sb="4" eb="6">
      <t>ウリアゲ</t>
    </rPh>
    <rPh sb="6" eb="8">
      <t>モクヒョウ</t>
    </rPh>
    <rPh sb="8" eb="11">
      <t>タッセイリツ</t>
    </rPh>
    <phoneticPr fontId="2"/>
  </si>
  <si>
    <t>目標</t>
    <rPh sb="0" eb="2">
      <t>モクヒョウ</t>
    </rPh>
    <phoneticPr fontId="2"/>
  </si>
  <si>
    <t>目標達成率</t>
    <rPh sb="0" eb="2">
      <t>モクヒョウ</t>
    </rPh>
    <rPh sb="2" eb="5">
      <t>タッセイリツ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</si>
  <si>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</si>
  <si>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</si>
  <si>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1期+2期</t>
    <rPh sb="1" eb="2">
      <t>キ</t>
    </rPh>
    <rPh sb="4" eb="5">
      <t>キ</t>
    </rPh>
    <phoneticPr fontId="2"/>
  </si>
  <si>
    <t>（Ⅰ期+2期）/合計*100</t>
    <rPh sb="2" eb="3">
      <t>キ</t>
    </rPh>
    <rPh sb="5" eb="6">
      <t>キ</t>
    </rPh>
    <rPh sb="8" eb="10">
      <t>ゴウケイ</t>
    </rPh>
    <phoneticPr fontId="2"/>
  </si>
  <si>
    <t>今年度実績/昨年実績</t>
    <rPh sb="0" eb="3">
      <t>コンネンド</t>
    </rPh>
    <rPh sb="3" eb="5">
      <t>ジッセキ</t>
    </rPh>
    <rPh sb="6" eb="8">
      <t>サクネン</t>
    </rPh>
    <rPh sb="8" eb="10">
      <t>ジッセキ</t>
    </rPh>
    <phoneticPr fontId="2"/>
  </si>
  <si>
    <t>％表示で小数第2位まで表示</t>
    <rPh sb="1" eb="3">
      <t>ヒョウジ</t>
    </rPh>
    <rPh sb="4" eb="6">
      <t>ショウスウ</t>
    </rPh>
    <rPh sb="6" eb="7">
      <t>ダイ</t>
    </rPh>
    <rPh sb="8" eb="9">
      <t>イ</t>
    </rPh>
    <rPh sb="11" eb="13">
      <t>ヒョウジ</t>
    </rPh>
    <phoneticPr fontId="2"/>
  </si>
  <si>
    <t>実績/目標*100</t>
    <rPh sb="0" eb="2">
      <t>ジッセキ</t>
    </rPh>
    <rPh sb="3" eb="5">
      <t>モクヒョウ</t>
    </rPh>
    <phoneticPr fontId="2"/>
  </si>
  <si>
    <t>3桁ごとにカンマ「、」をつける</t>
    <rPh sb="1" eb="2">
      <t>ケタ</t>
    </rPh>
    <phoneticPr fontId="2"/>
  </si>
  <si>
    <t>/</t>
    <phoneticPr fontId="2"/>
  </si>
  <si>
    <t>-</t>
    <phoneticPr fontId="2"/>
  </si>
  <si>
    <t>×</t>
    <phoneticPr fontId="2"/>
  </si>
  <si>
    <t>-</t>
    <phoneticPr fontId="2"/>
  </si>
  <si>
    <t>÷</t>
    <phoneticPr fontId="2"/>
  </si>
  <si>
    <t>＝（57/53-1）*100</t>
    <phoneticPr fontId="2"/>
  </si>
  <si>
    <t>＝（71/72-1）*100</t>
    <phoneticPr fontId="2"/>
  </si>
  <si>
    <t>+</t>
    <phoneticPr fontId="2"/>
  </si>
  <si>
    <t>÷</t>
    <phoneticPr fontId="2"/>
  </si>
  <si>
    <t>100-(今年度実績/昨年実績)</t>
    <rPh sb="5" eb="8">
      <t>コンネンド</t>
    </rPh>
    <rPh sb="8" eb="10">
      <t>ジッセキ</t>
    </rPh>
    <rPh sb="11" eb="13">
      <t>サクネン</t>
    </rPh>
    <rPh sb="13" eb="15">
      <t>ジッセキ</t>
    </rPh>
    <phoneticPr fontId="2"/>
  </si>
  <si>
    <t>年度</t>
    <rPh sb="0" eb="2">
      <t>ネンド</t>
    </rPh>
    <phoneticPr fontId="2"/>
  </si>
  <si>
    <t>赤字（万円）</t>
    <rPh sb="0" eb="2">
      <t>アカジ</t>
    </rPh>
    <rPh sb="3" eb="5">
      <t>マンエン</t>
    </rPh>
    <phoneticPr fontId="2"/>
  </si>
  <si>
    <t>累積赤字</t>
    <rPh sb="0" eb="2">
      <t>ルイセキ</t>
    </rPh>
    <rPh sb="2" eb="4">
      <t>アカジ</t>
    </rPh>
    <phoneticPr fontId="2"/>
  </si>
  <si>
    <t>赤字一覧表</t>
    <rPh sb="0" eb="2">
      <t>アカジ</t>
    </rPh>
    <rPh sb="2" eb="4">
      <t>イチラン</t>
    </rPh>
    <rPh sb="4" eb="5">
      <t>ヒョウ</t>
    </rPh>
    <phoneticPr fontId="2"/>
  </si>
  <si>
    <t>＋</t>
    <phoneticPr fontId="2"/>
  </si>
  <si>
    <t>％表示で小数第2位まで表示(%記号を付けること！！）</t>
    <rPh sb="1" eb="3">
      <t>ヒョウジ</t>
    </rPh>
    <rPh sb="4" eb="6">
      <t>ショウスウ</t>
    </rPh>
    <rPh sb="6" eb="7">
      <t>ダイ</t>
    </rPh>
    <rPh sb="8" eb="9">
      <t>イ</t>
    </rPh>
    <rPh sb="11" eb="13">
      <t>ヒョウジ</t>
    </rPh>
    <rPh sb="15" eb="17">
      <t>キゴウ</t>
    </rPh>
    <rPh sb="18" eb="19">
      <t>ツ</t>
    </rPh>
    <phoneticPr fontId="2"/>
  </si>
  <si>
    <r>
      <t>計算は</t>
    </r>
    <r>
      <rPr>
        <b/>
        <sz val="36"/>
        <color indexed="10"/>
        <rFont val="ＭＳ Ｐゴシック"/>
        <family val="3"/>
        <charset val="128"/>
      </rPr>
      <t>＝</t>
    </r>
    <r>
      <rPr>
        <sz val="11"/>
        <rFont val="ＭＳ Ｐゴシック"/>
        <family val="3"/>
        <charset val="128"/>
      </rPr>
      <t>で宣言します</t>
    </r>
    <rPh sb="0" eb="2">
      <t>ケイサン</t>
    </rPh>
    <rPh sb="5" eb="7">
      <t>センゲン</t>
    </rPh>
    <phoneticPr fontId="2"/>
  </si>
  <si>
    <t>印刷をして、</t>
    <rPh sb="0" eb="2">
      <t>インサツ</t>
    </rPh>
    <phoneticPr fontId="2"/>
  </si>
  <si>
    <r>
      <rPr>
        <b/>
        <sz val="14"/>
        <color indexed="10"/>
        <rFont val="ＭＳ Ｐゴシック"/>
        <family val="3"/>
        <charset val="128"/>
      </rPr>
      <t>クリアーブック</t>
    </r>
    <r>
      <rPr>
        <sz val="11"/>
        <rFont val="ＭＳ Ｐゴシック"/>
        <family val="3"/>
        <charset val="128"/>
      </rPr>
      <t>に閉じてください！！！</t>
    </r>
    <rPh sb="8" eb="9">
      <t>ト</t>
    </rPh>
    <phoneticPr fontId="2"/>
  </si>
  <si>
    <t>セルをクリックして、数値を入力します</t>
    <rPh sb="10" eb="12">
      <t>スウチ</t>
    </rPh>
    <rPh sb="13" eb="15">
      <t>ニュウリョク</t>
    </rPh>
    <phoneticPr fontId="2"/>
  </si>
  <si>
    <t>引き算は、ー</t>
    <rPh sb="0" eb="1">
      <t>ヒ</t>
    </rPh>
    <rPh sb="2" eb="3">
      <t>ザン</t>
    </rPh>
    <phoneticPr fontId="2"/>
  </si>
  <si>
    <t>足し算は、＋</t>
    <rPh sb="0" eb="1">
      <t>タ</t>
    </rPh>
    <rPh sb="2" eb="3">
      <t>ザン</t>
    </rPh>
    <phoneticPr fontId="2"/>
  </si>
  <si>
    <t>掛け算は、＊</t>
    <rPh sb="0" eb="1">
      <t>カ</t>
    </rPh>
    <rPh sb="2" eb="3">
      <t>ザン</t>
    </rPh>
    <phoneticPr fontId="2"/>
  </si>
  <si>
    <t>割り算は、/</t>
    <rPh sb="0" eb="1">
      <t>ワ</t>
    </rPh>
    <rPh sb="2" eb="3">
      <t>ザン</t>
    </rPh>
    <phoneticPr fontId="2"/>
  </si>
  <si>
    <t>前年比｜今年度実績/昨年実績（％）</t>
    <rPh sb="0" eb="3">
      <t>ゼンネンヒ</t>
    </rPh>
    <rPh sb="4" eb="7">
      <t>コンネンド</t>
    </rPh>
    <rPh sb="7" eb="9">
      <t>ジッセキ</t>
    </rPh>
    <rPh sb="10" eb="12">
      <t>サクネン</t>
    </rPh>
    <rPh sb="12" eb="14">
      <t>ジッセキ</t>
    </rPh>
    <phoneticPr fontId="2"/>
  </si>
  <si>
    <t>構成比（％）</t>
    <rPh sb="0" eb="3">
      <t>コウセイヒ</t>
    </rPh>
    <phoneticPr fontId="2"/>
  </si>
  <si>
    <t>２００９年度</t>
    <rPh sb="4" eb="6">
      <t>ネンド</t>
    </rPh>
    <phoneticPr fontId="2"/>
  </si>
  <si>
    <t>２０１０年度</t>
    <rPh sb="4" eb="6">
      <t>ネンド</t>
    </rPh>
    <phoneticPr fontId="2"/>
  </si>
  <si>
    <t>２０１１年度</t>
    <rPh sb="4" eb="6">
      <t>ネンド</t>
    </rPh>
    <phoneticPr fontId="2"/>
  </si>
  <si>
    <t>２０１２年度</t>
    <rPh sb="4" eb="6">
      <t>ネンド</t>
    </rPh>
    <phoneticPr fontId="2"/>
  </si>
  <si>
    <t>２０１３年度</t>
    <rPh sb="4" eb="6">
      <t>ネンド</t>
    </rPh>
    <phoneticPr fontId="2"/>
  </si>
  <si>
    <t>実績/目標</t>
    <rPh sb="0" eb="2">
      <t>ジッセキ</t>
    </rPh>
    <rPh sb="3" eb="5">
      <t>モクヒョウ</t>
    </rPh>
    <phoneticPr fontId="2"/>
  </si>
  <si>
    <t>（Ⅰ期+2期）/合計</t>
    <rPh sb="2" eb="3">
      <t>キ</t>
    </rPh>
    <rPh sb="5" eb="6">
      <t>キ</t>
    </rPh>
    <rPh sb="8" eb="1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</si>
</sst>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38" fontId="0" fillId="0" borderId="1" xfId="2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38" fontId="0" fillId="0" borderId="2" xfId="2" applyFont="1" applyBorder="1">
      <alignment vertical="center"/>
    </xf>
    <xf numFmtId="38" fontId="3" fillId="0" borderId="3" xfId="2" applyFon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38" fontId="1" fillId="0" borderId="2" xfId="2" applyBorder="1">
      <alignment vertical="center"/>
    </xf>
    <xf numFmtId="38" fontId="1" fillId="0" borderId="1" xfId="2" applyBorder="1">
      <alignment vertical="center"/>
    </xf>
    <xf numFmtId="10" fontId="0" fillId="0" borderId="2" xfId="1" applyNumberFormat="1" applyFont="1" applyBorder="1">
      <alignment vertical="center"/>
    </xf>
    <xf numFmtId="10" fontId="1" fillId="0" borderId="2" xfId="1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8" fontId="0" fillId="0" borderId="0" xfId="2" applyFont="1" applyBorder="1">
      <alignment vertical="center"/>
    </xf>
    <xf numFmtId="0" fontId="0" fillId="0" borderId="0" xfId="0" applyBorder="1">
      <alignment vertical="center"/>
    </xf>
    <xf numFmtId="0" fontId="0" fillId="0" borderId="0" xfId="0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8" fontId="0" fillId="0" borderId="5" xfId="2" applyFont="1" applyBorder="1">
      <alignment vertical="center"/>
    </xf>
    <xf numFmtId="38" fontId="0" fillId="0" borderId="6" xfId="2" applyFont="1" applyBorder="1">
      <alignment vertical="center"/>
    </xf>
    <xf numFmtId="0" fontId="0" fillId="0" borderId="6" xfId="0" applyBorder="1">
      <alignment vertical="center"/>
    </xf>
    <xf numFmtId="38" fontId="0" fillId="0" borderId="7" xfId="2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0" fillId="0" borderId="10" xfId="1" applyNumberFormat="1" applyFont="1" applyBorder="1">
      <alignment vertical="center"/>
    </xf>
    <xf numFmtId="0" fontId="0" fillId="0" borderId="5" xfId="1" applyNumberFormat="1" applyFon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1" applyNumberFormat="1" applyFont="1" applyBorder="1">
      <alignment vertical="center"/>
    </xf>
    <xf numFmtId="0" fontId="0" fillId="0" borderId="11" xfId="0" applyNumberFormat="1" applyBorder="1">
      <alignment vertical="center"/>
    </xf>
    <xf numFmtId="0" fontId="0" fillId="3" borderId="12" xfId="0" applyNumberFormat="1" applyFill="1" applyBorder="1">
      <alignment vertical="center"/>
    </xf>
    <xf numFmtId="38" fontId="0" fillId="0" borderId="13" xfId="2" applyFont="1" applyBorder="1">
      <alignment vertical="center"/>
    </xf>
    <xf numFmtId="38" fontId="0" fillId="0" borderId="14" xfId="2" applyFont="1" applyBorder="1">
      <alignment vertical="center"/>
    </xf>
    <xf numFmtId="38" fontId="0" fillId="0" borderId="15" xfId="2" applyFont="1" applyBorder="1">
      <alignment vertical="center"/>
    </xf>
    <xf numFmtId="38" fontId="0" fillId="0" borderId="16" xfId="2" applyFont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38" fontId="0" fillId="0" borderId="18" xfId="2" applyFont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0" xfId="2" applyFont="1" applyBorder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0" fontId="0" fillId="0" borderId="18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21" xfId="0" applyNumberFormat="1" applyBorder="1">
      <alignment vertical="center"/>
    </xf>
    <xf numFmtId="0" fontId="3" fillId="2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16" xfId="0" applyNumberFormat="1" applyBorder="1">
      <alignment vertical="center"/>
    </xf>
    <xf numFmtId="0" fontId="1" fillId="0" borderId="22" xfId="0" applyNumberFormat="1" applyFont="1" applyFill="1" applyBorder="1" applyAlignment="1">
      <alignment horizontal="left" vertical="center"/>
    </xf>
    <xf numFmtId="38" fontId="0" fillId="0" borderId="20" xfId="2" applyFont="1" applyBorder="1">
      <alignment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7" xfId="2" applyFont="1" applyFill="1" applyBorder="1" applyAlignment="1">
      <alignment horizontal="center" vertical="center"/>
    </xf>
    <xf numFmtId="38" fontId="3" fillId="2" borderId="8" xfId="2" applyFont="1" applyFill="1" applyBorder="1" applyAlignment="1">
      <alignment horizontal="center" vertical="center"/>
    </xf>
    <xf numFmtId="38" fontId="3" fillId="2" borderId="9" xfId="2" applyFont="1" applyFill="1" applyBorder="1" applyAlignment="1">
      <alignment horizontal="center" vertical="center"/>
    </xf>
    <xf numFmtId="38" fontId="1" fillId="0" borderId="20" xfId="2" applyBorder="1">
      <alignment vertical="center"/>
    </xf>
    <xf numFmtId="38" fontId="1" fillId="0" borderId="18" xfId="2" applyBorder="1">
      <alignment vertical="center"/>
    </xf>
    <xf numFmtId="38" fontId="1" fillId="0" borderId="10" xfId="2" applyBorder="1">
      <alignment vertical="center"/>
    </xf>
    <xf numFmtId="38" fontId="1" fillId="0" borderId="15" xfId="2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4" xfId="2" applyBorder="1">
      <alignment vertical="center"/>
    </xf>
    <xf numFmtId="38" fontId="1" fillId="0" borderId="6" xfId="2" applyBorder="1">
      <alignment vertical="center"/>
    </xf>
    <xf numFmtId="38" fontId="1" fillId="0" borderId="0" xfId="2" applyBorder="1">
      <alignment vertical="center"/>
    </xf>
    <xf numFmtId="38" fontId="1" fillId="0" borderId="0" xfId="2" applyFont="1" applyBorder="1">
      <alignment vertical="center"/>
    </xf>
    <xf numFmtId="38" fontId="0" fillId="0" borderId="2" xfId="0" applyNumberFormat="1" applyBorder="1">
      <alignment vertical="center"/>
    </xf>
    <xf numFmtId="10" fontId="0" fillId="0" borderId="10" xfId="0" applyNumberFormat="1" applyBorder="1">
      <alignment vertical="center"/>
    </xf>
    <xf numFmtId="10" fontId="1" fillId="0" borderId="10" xfId="1" applyNumberFormat="1" applyBorder="1">
      <alignment vertical="center"/>
    </xf>
    <xf numFmtId="38" fontId="4" fillId="0" borderId="2" xfId="0" applyNumberFormat="1" applyFont="1" applyBorder="1">
      <alignment vertical="center"/>
    </xf>
    <xf numFmtId="38" fontId="4" fillId="0" borderId="10" xfId="2" applyFont="1" applyBorder="1">
      <alignment vertical="center"/>
    </xf>
    <xf numFmtId="38" fontId="3" fillId="0" borderId="2" xfId="2" applyFont="1" applyBorder="1">
      <alignment vertical="center"/>
    </xf>
    <xf numFmtId="10" fontId="5" fillId="0" borderId="2" xfId="1" applyNumberFormat="1" applyFont="1" applyBorder="1">
      <alignment vertical="center"/>
    </xf>
    <xf numFmtId="10" fontId="4" fillId="0" borderId="10" xfId="1" applyNumberFormat="1" applyFont="1" applyBorder="1">
      <alignment vertical="center"/>
    </xf>
    <xf numFmtId="9" fontId="4" fillId="0" borderId="10" xfId="1" applyNumberFormat="1" applyFont="1" applyBorder="1">
      <alignment vertical="center"/>
    </xf>
    <xf numFmtId="10" fontId="6" fillId="0" borderId="10" xfId="1" applyNumberFormat="1" applyFont="1" applyBorder="1">
      <alignment vertical="center"/>
    </xf>
    <xf numFmtId="10" fontId="6" fillId="0" borderId="5" xfId="1" applyNumberFormat="1" applyFont="1" applyBorder="1">
      <alignment vertical="center"/>
    </xf>
    <xf numFmtId="38" fontId="4" fillId="0" borderId="23" xfId="0" applyNumberFormat="1" applyFont="1" applyBorder="1">
      <alignment vertical="center"/>
    </xf>
    <xf numFmtId="38" fontId="4" fillId="0" borderId="24" xfId="2" applyFont="1" applyBorder="1">
      <alignment vertical="center"/>
    </xf>
    <xf numFmtId="38" fontId="3" fillId="0" borderId="23" xfId="2" applyFont="1" applyBorder="1">
      <alignment vertical="center"/>
    </xf>
    <xf numFmtId="10" fontId="5" fillId="0" borderId="23" xfId="1" applyNumberFormat="1" applyFont="1" applyBorder="1">
      <alignment vertical="center"/>
    </xf>
    <xf numFmtId="10" fontId="4" fillId="0" borderId="24" xfId="1" applyNumberFormat="1" applyFont="1" applyBorder="1">
      <alignment vertical="center"/>
    </xf>
    <xf numFmtId="38" fontId="1" fillId="0" borderId="5" xfId="2" applyBorder="1">
      <alignment vertical="center"/>
    </xf>
    <xf numFmtId="38" fontId="1" fillId="0" borderId="7" xfId="2" applyBorder="1">
      <alignment vertical="center"/>
    </xf>
    <xf numFmtId="38" fontId="3" fillId="4" borderId="19" xfId="2" applyFont="1" applyFill="1" applyBorder="1" applyAlignment="1">
      <alignment horizontal="center" vertical="center"/>
    </xf>
    <xf numFmtId="38" fontId="3" fillId="4" borderId="17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4" fillId="0" borderId="24" xfId="1" applyNumberFormat="1" applyFont="1" applyBorder="1">
      <alignment vertical="center"/>
    </xf>
    <xf numFmtId="0" fontId="1" fillId="0" borderId="25" xfId="0" applyNumberFormat="1" applyFont="1" applyFill="1" applyBorder="1" applyAlignment="1">
      <alignment horizontal="left" vertical="center"/>
    </xf>
    <xf numFmtId="0" fontId="0" fillId="0" borderId="26" xfId="0" applyNumberFormat="1" applyBorder="1">
      <alignment vertical="center"/>
    </xf>
    <xf numFmtId="0" fontId="0" fillId="0" borderId="23" xfId="0" applyNumberFormat="1" applyBorder="1">
      <alignment vertical="center"/>
    </xf>
    <xf numFmtId="0" fontId="0" fillId="3" borderId="24" xfId="0" applyNumberFormat="1" applyFill="1" applyBorder="1">
      <alignment vertical="center"/>
    </xf>
    <xf numFmtId="10" fontId="6" fillId="0" borderId="7" xfId="1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4" fontId="11" fillId="0" borderId="1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8" fillId="4" borderId="9" xfId="2" applyFont="1" applyFill="1" applyBorder="1" applyAlignment="1">
      <alignment horizontal="center" vertical="center"/>
    </xf>
    <xf numFmtId="38" fontId="10" fillId="0" borderId="0" xfId="2" applyFont="1" applyBorder="1">
      <alignment vertical="center"/>
    </xf>
    <xf numFmtId="0" fontId="8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56152125279643"/>
          <c:y val="1.9480519480519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221476510067133"/>
          <c:y val="0.29545454545454553"/>
          <c:w val="0.33445190156599558"/>
          <c:h val="0.48538961038961048"/>
        </c:manualLayout>
      </c:layout>
      <c:pieChart>
        <c:varyColors val="1"/>
        <c:ser>
          <c:idx val="0"/>
          <c:order val="0"/>
          <c:tx>
            <c:strRef>
              <c:f>四則演算!$D$51</c:f>
              <c:strCache>
                <c:ptCount val="1"/>
                <c:pt idx="0">
                  <c:v>1期+2期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29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31949620391410821"/>
                  <c:y val="-7.499727306813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59018713264869"/>
                  <c:y val="0.648019565736101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1754713546712709"/>
                  <c:y val="0.583517401233936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899333556459805"/>
                  <c:y val="0.27345246616900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7714809138790544"/>
                  <c:y val="1.8582336298871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四則演算!$A$52:$A$56</c:f>
              <c:strCache>
                <c:ptCount val="5"/>
                <c:pt idx="0">
                  <c:v>競技場</c:v>
                </c:pt>
                <c:pt idx="1">
                  <c:v>展示会場（大規模）</c:v>
                </c:pt>
                <c:pt idx="2">
                  <c:v>展示会場（中小）</c:v>
                </c:pt>
                <c:pt idx="3">
                  <c:v>催事・パーティ</c:v>
                </c:pt>
                <c:pt idx="4">
                  <c:v>発表会</c:v>
                </c:pt>
              </c:strCache>
            </c:strRef>
          </c:cat>
          <c:val>
            <c:numRef>
              <c:f>四則演算!$D$52:$D$56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74999999999993E-2"/>
          <c:y val="3.5353535353535352E-2"/>
          <c:w val="0.83541666666666659"/>
          <c:h val="0.89393939393939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四則演算!$B$41</c:f>
              <c:strCache>
                <c:ptCount val="1"/>
                <c:pt idx="0">
                  <c:v>目標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四則演算!$A$42:$A$47</c:f>
              <c:strCache>
                <c:ptCount val="6"/>
                <c:pt idx="0">
                  <c:v>札幌</c:v>
                </c:pt>
                <c:pt idx="1">
                  <c:v>仙台</c:v>
                </c:pt>
                <c:pt idx="2">
                  <c:v>東京</c:v>
                </c:pt>
                <c:pt idx="3">
                  <c:v>名古屋</c:v>
                </c:pt>
                <c:pt idx="4">
                  <c:v>大阪</c:v>
                </c:pt>
                <c:pt idx="5">
                  <c:v>九州</c:v>
                </c:pt>
              </c:strCache>
            </c:strRef>
          </c:cat>
          <c:val>
            <c:numRef>
              <c:f>四則演算!$B$42:$B$47</c:f>
              <c:numCache>
                <c:formatCode>#,##0_);[Red]\(#,##0\)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20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四則演算!$C$41</c:f>
              <c:strCache>
                <c:ptCount val="1"/>
                <c:pt idx="0">
                  <c:v>今年度実績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四則演算!$A$42:$A$47</c:f>
              <c:strCache>
                <c:ptCount val="6"/>
                <c:pt idx="0">
                  <c:v>札幌</c:v>
                </c:pt>
                <c:pt idx="1">
                  <c:v>仙台</c:v>
                </c:pt>
                <c:pt idx="2">
                  <c:v>東京</c:v>
                </c:pt>
                <c:pt idx="3">
                  <c:v>名古屋</c:v>
                </c:pt>
                <c:pt idx="4">
                  <c:v>大阪</c:v>
                </c:pt>
                <c:pt idx="5">
                  <c:v>九州</c:v>
                </c:pt>
              </c:strCache>
            </c:strRef>
          </c:cat>
          <c:val>
            <c:numRef>
              <c:f>四則演算!$C$42:$C$47</c:f>
              <c:numCache>
                <c:formatCode>#,##0_);[Red]\(#,##0\)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22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92032"/>
        <c:axId val="248906112"/>
      </c:barChart>
      <c:catAx>
        <c:axId val="24889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9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0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892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75000000000004"/>
          <c:y val="0.44781144781144783"/>
          <c:w val="0.1020833333333333"/>
          <c:h val="6.9023569023569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00000000000003" right="0.78700000000000003" top="0.98399999999999999" bottom="0.98399999999999999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952499</xdr:colOff>
      <xdr:row>2</xdr:row>
      <xdr:rowOff>190501</xdr:rowOff>
    </xdr:from>
    <xdr:to>
      <xdr:col>4</xdr:col>
      <xdr:colOff>581025</xdr:colOff>
      <xdr:row>7</xdr:row>
      <xdr:rowOff>95251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952499" y="990601"/>
          <a:ext cx="3781426" cy="1238250"/>
        </a:xfrm>
        <a:prstGeom prst="rect">
          <a:avLst/>
        </a:prstGeom>
        <a:solidFill>
          <a:srgbClr val="FF99CC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数字で目標を設定し、数字でプロセスを考え、結果を数字で問われるのがビジネスの本質</a:t>
          </a:r>
        </a:p>
        <a:p>
          <a:pPr algn="l" rtl="0">
            <a:lnSpc>
              <a:spcPts val="2900"/>
            </a:lnSpc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</xdr:row>
      <xdr:rowOff>247650</xdr:rowOff>
    </xdr:from>
    <xdr:to>
      <xdr:col>4</xdr:col>
      <xdr:colOff>876300</xdr:colOff>
      <xdr:row>7</xdr:row>
      <xdr:rowOff>180975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76350" y="781050"/>
          <a:ext cx="3752850" cy="1533525"/>
        </a:xfrm>
        <a:prstGeom prst="rect">
          <a:avLst/>
        </a:prstGeom>
        <a:solidFill>
          <a:srgbClr val="FFFFFF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数字でプロセスを考え、</a:t>
          </a: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結果を数字で問われる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のがビジネスの本質</a:t>
          </a:r>
        </a:p>
        <a:p>
          <a:pPr algn="ctr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12969" cy="585390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7969" cy="565546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</xdr:row>
      <xdr:rowOff>247650</xdr:rowOff>
    </xdr:from>
    <xdr:to>
      <xdr:col>4</xdr:col>
      <xdr:colOff>876300</xdr:colOff>
      <xdr:row>7</xdr:row>
      <xdr:rowOff>180975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276350" y="781050"/>
          <a:ext cx="3752850" cy="1533525"/>
        </a:xfrm>
        <a:prstGeom prst="rect">
          <a:avLst/>
        </a:prstGeom>
        <a:solidFill>
          <a:srgbClr val="FFFFFF"/>
        </a:solidFill>
        <a:ln w="571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数字で目標を設定し、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数字でプロセスを考え、</a:t>
          </a: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結果を数字で問われる</a:t>
          </a: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のがビジネスの本質</a:t>
          </a:r>
        </a:p>
        <a:p>
          <a:pPr algn="ctr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7"/>
  <sheetViews>
    <sheetView showGridLines="0" tabSelected="1" workbookViewId="0">
      <selection activeCell="B1" sqref="B1:C1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26.75" bestFit="1" customWidth="1"/>
    <col min="6" max="6" width="21" bestFit="1" customWidth="1"/>
    <col min="7" max="7" width="12.5" customWidth="1"/>
    <col min="8" max="8" width="9.625" customWidth="1"/>
  </cols>
  <sheetData>
    <row r="1" spans="1:8" ht="42" customHeight="1">
      <c r="A1" s="115" t="s">
        <v>36</v>
      </c>
      <c r="B1" s="123"/>
      <c r="C1" s="123"/>
      <c r="D1" s="117" t="s">
        <v>37</v>
      </c>
      <c r="E1" s="116"/>
      <c r="F1" s="115" t="s">
        <v>38</v>
      </c>
      <c r="G1" s="118">
        <v>41561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 t="s">
        <v>75</v>
      </c>
      <c r="G3" s="24"/>
      <c r="H3" s="27"/>
    </row>
    <row r="4" spans="1:8" ht="21" customHeight="1">
      <c r="A4" s="24"/>
      <c r="B4" s="27"/>
      <c r="C4" s="27"/>
      <c r="D4" s="24"/>
      <c r="E4" s="27"/>
      <c r="F4" s="27" t="s">
        <v>76</v>
      </c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18" customHeight="1">
      <c r="A9" s="24"/>
      <c r="B9" s="27"/>
      <c r="C9" s="27"/>
      <c r="D9" s="24"/>
      <c r="E9" s="27"/>
      <c r="F9" s="27"/>
      <c r="G9" s="24"/>
      <c r="H9" s="27"/>
    </row>
    <row r="10" spans="1:8" ht="13.5">
      <c r="A10" s="24"/>
      <c r="B10" s="104" t="s">
        <v>71</v>
      </c>
      <c r="C10" s="27"/>
      <c r="D10" s="24"/>
      <c r="E10" s="27"/>
      <c r="F10" s="27"/>
      <c r="G10" s="24"/>
      <c r="H10" s="27"/>
    </row>
    <row r="11" spans="1:8" ht="14.25" customHeight="1" thickBot="1">
      <c r="A11" s="24"/>
      <c r="B11" s="27"/>
      <c r="C11" s="105" t="s">
        <v>72</v>
      </c>
      <c r="D11" s="24"/>
      <c r="E11" s="27"/>
      <c r="F11" s="27"/>
      <c r="G11" s="24"/>
      <c r="H11" s="27"/>
    </row>
    <row r="12" spans="1:8" ht="42.75" thickBot="1">
      <c r="A12" s="102" t="s">
        <v>68</v>
      </c>
      <c r="B12" s="103" t="s">
        <v>69</v>
      </c>
      <c r="C12" s="121" t="s">
        <v>70</v>
      </c>
      <c r="D12" s="24"/>
      <c r="E12" s="27" t="s">
        <v>74</v>
      </c>
      <c r="F12" s="27"/>
      <c r="G12" s="24"/>
      <c r="H12" s="27"/>
    </row>
    <row r="13" spans="1:8" ht="21" customHeight="1" thickTop="1">
      <c r="A13" s="106" t="s">
        <v>84</v>
      </c>
      <c r="B13" s="75">
        <v>300</v>
      </c>
      <c r="C13" s="76"/>
      <c r="D13" s="24"/>
      <c r="E13" s="27" t="s">
        <v>77</v>
      </c>
      <c r="F13" s="27"/>
      <c r="G13" s="24"/>
      <c r="H13" s="27"/>
    </row>
    <row r="14" spans="1:8" ht="21" customHeight="1">
      <c r="A14" s="106" t="s">
        <v>85</v>
      </c>
      <c r="B14" s="78">
        <v>340</v>
      </c>
      <c r="C14" s="100"/>
      <c r="D14" s="24"/>
      <c r="E14" s="27" t="s">
        <v>79</v>
      </c>
      <c r="F14" s="27"/>
      <c r="G14" s="24"/>
      <c r="H14" s="27"/>
    </row>
    <row r="15" spans="1:8" ht="21" customHeight="1">
      <c r="A15" s="106" t="s">
        <v>86</v>
      </c>
      <c r="B15" s="78">
        <v>200</v>
      </c>
      <c r="C15" s="100"/>
      <c r="D15" s="24"/>
      <c r="E15" s="27" t="s">
        <v>78</v>
      </c>
      <c r="F15" s="27"/>
      <c r="G15" s="24"/>
      <c r="H15" s="27"/>
    </row>
    <row r="16" spans="1:8" ht="21" customHeight="1">
      <c r="A16" s="106" t="s">
        <v>87</v>
      </c>
      <c r="B16" s="78">
        <v>100</v>
      </c>
      <c r="C16" s="100"/>
      <c r="D16" s="24"/>
      <c r="E16" s="27" t="s">
        <v>80</v>
      </c>
      <c r="F16" s="27"/>
      <c r="G16" s="24"/>
      <c r="H16" s="27"/>
    </row>
    <row r="17" spans="1:8" ht="21" customHeight="1" thickBot="1">
      <c r="A17" s="107" t="s">
        <v>88</v>
      </c>
      <c r="B17" s="80">
        <v>240</v>
      </c>
      <c r="C17" s="101"/>
      <c r="D17" s="24"/>
      <c r="E17" s="27" t="s">
        <v>81</v>
      </c>
      <c r="F17" s="27"/>
      <c r="G17" s="24"/>
      <c r="H17" s="27"/>
    </row>
    <row r="18" spans="1:8" ht="16.5" customHeight="1">
      <c r="A18" s="82"/>
      <c r="B18" s="82"/>
      <c r="C18" s="122" t="s">
        <v>57</v>
      </c>
      <c r="D18" s="24"/>
      <c r="E18" s="27"/>
      <c r="F18" s="27"/>
      <c r="G18" s="24"/>
      <c r="H18" s="27"/>
    </row>
    <row r="19" spans="1:8" ht="20.25" customHeight="1">
      <c r="A19" s="124" t="s">
        <v>12</v>
      </c>
      <c r="B19" s="124"/>
      <c r="C19" s="124"/>
      <c r="D19" s="124"/>
      <c r="E19" s="124"/>
    </row>
    <row r="20" spans="1:8" ht="12" customHeight="1" thickBot="1">
      <c r="D20" s="21" t="s">
        <v>59</v>
      </c>
      <c r="F20" s="21" t="s">
        <v>60</v>
      </c>
      <c r="H20" s="1"/>
    </row>
    <row r="21" spans="1:8" ht="14.25" thickBot="1">
      <c r="A21" s="70" t="s">
        <v>13</v>
      </c>
      <c r="B21" s="71" t="s">
        <v>14</v>
      </c>
      <c r="C21" s="72" t="s">
        <v>15</v>
      </c>
      <c r="D21" s="72" t="s">
        <v>40</v>
      </c>
      <c r="E21" s="72" t="s">
        <v>16</v>
      </c>
      <c r="F21" s="73" t="s">
        <v>17</v>
      </c>
    </row>
    <row r="22" spans="1:8" ht="21" customHeight="1" thickTop="1">
      <c r="A22" s="74" t="s">
        <v>18</v>
      </c>
      <c r="B22" s="75">
        <v>2000</v>
      </c>
      <c r="C22" s="17">
        <v>300</v>
      </c>
      <c r="D22" s="87"/>
      <c r="E22" s="17">
        <v>8</v>
      </c>
      <c r="F22" s="88"/>
    </row>
    <row r="23" spans="1:8" ht="21" customHeight="1">
      <c r="A23" s="77" t="s">
        <v>19</v>
      </c>
      <c r="B23" s="78">
        <v>2500</v>
      </c>
      <c r="C23" s="18">
        <v>400</v>
      </c>
      <c r="D23" s="87"/>
      <c r="E23" s="18">
        <v>5</v>
      </c>
      <c r="F23" s="88"/>
    </row>
    <row r="24" spans="1:8" ht="21" customHeight="1">
      <c r="A24" s="77" t="s">
        <v>20</v>
      </c>
      <c r="B24" s="78">
        <v>1800</v>
      </c>
      <c r="C24" s="18">
        <v>200</v>
      </c>
      <c r="D24" s="87"/>
      <c r="E24" s="18">
        <v>3</v>
      </c>
      <c r="F24" s="88"/>
    </row>
    <row r="25" spans="1:8" ht="21" customHeight="1">
      <c r="A25" s="77" t="s">
        <v>21</v>
      </c>
      <c r="B25" s="78">
        <v>1200</v>
      </c>
      <c r="C25" s="18">
        <v>300</v>
      </c>
      <c r="D25" s="87"/>
      <c r="E25" s="18">
        <v>4</v>
      </c>
      <c r="F25" s="88"/>
    </row>
    <row r="26" spans="1:8" ht="21" customHeight="1">
      <c r="A26" s="77" t="s">
        <v>22</v>
      </c>
      <c r="B26" s="78">
        <v>2800</v>
      </c>
      <c r="C26" s="18">
        <v>500</v>
      </c>
      <c r="D26" s="87"/>
      <c r="E26" s="18">
        <v>7</v>
      </c>
      <c r="F26" s="88"/>
    </row>
    <row r="27" spans="1:8" ht="21" customHeight="1" thickBot="1">
      <c r="A27" s="79" t="s">
        <v>23</v>
      </c>
      <c r="B27" s="80">
        <v>3200</v>
      </c>
      <c r="C27" s="81">
        <v>300</v>
      </c>
      <c r="D27" s="95"/>
      <c r="E27" s="81">
        <v>7</v>
      </c>
      <c r="F27" s="96"/>
    </row>
    <row r="28" spans="1:8" ht="21" customHeight="1">
      <c r="A28" s="82"/>
      <c r="B28" s="82"/>
      <c r="C28" s="82"/>
      <c r="D28" s="24"/>
      <c r="E28" s="82"/>
      <c r="F28" s="122" t="s">
        <v>57</v>
      </c>
    </row>
    <row r="29" spans="1:8" ht="13.5">
      <c r="A29" s="124" t="s">
        <v>9</v>
      </c>
      <c r="B29" s="124"/>
      <c r="C29" s="124"/>
      <c r="D29" s="124"/>
      <c r="E29" s="124"/>
    </row>
    <row r="30" spans="1:8" ht="15.75" customHeight="1" thickBot="1">
      <c r="D30" s="21" t="s">
        <v>61</v>
      </c>
      <c r="E30" s="21" t="s">
        <v>62</v>
      </c>
    </row>
    <row r="31" spans="1:8" ht="14.25" thickBot="1">
      <c r="A31" s="54" t="s">
        <v>2</v>
      </c>
      <c r="B31" s="52" t="s">
        <v>0</v>
      </c>
      <c r="C31" s="114" t="s">
        <v>1</v>
      </c>
      <c r="D31" s="34" t="s">
        <v>10</v>
      </c>
      <c r="E31" s="119" t="s">
        <v>82</v>
      </c>
      <c r="F31" s="35" t="s">
        <v>35</v>
      </c>
    </row>
    <row r="32" spans="1:8" ht="21" customHeight="1" thickTop="1">
      <c r="A32" s="55" t="s">
        <v>3</v>
      </c>
      <c r="B32" s="75">
        <v>53</v>
      </c>
      <c r="C32" s="17">
        <v>57</v>
      </c>
      <c r="D32" s="89"/>
      <c r="E32" s="90"/>
      <c r="F32" s="91"/>
      <c r="G32" t="s">
        <v>67</v>
      </c>
    </row>
    <row r="33" spans="1:7" ht="21" customHeight="1">
      <c r="A33" s="56" t="s">
        <v>4</v>
      </c>
      <c r="B33" s="78">
        <v>72</v>
      </c>
      <c r="C33" s="18">
        <v>71</v>
      </c>
      <c r="D33" s="89"/>
      <c r="E33" s="90"/>
      <c r="F33" s="91"/>
      <c r="G33" s="25"/>
    </row>
    <row r="34" spans="1:7" ht="21" customHeight="1">
      <c r="A34" s="56" t="s">
        <v>5</v>
      </c>
      <c r="B34" s="78">
        <v>118</v>
      </c>
      <c r="C34" s="18">
        <v>127</v>
      </c>
      <c r="D34" s="89"/>
      <c r="E34" s="90"/>
      <c r="F34" s="91"/>
    </row>
    <row r="35" spans="1:7" ht="21" customHeight="1">
      <c r="A35" s="56" t="s">
        <v>7</v>
      </c>
      <c r="B35" s="78">
        <v>97</v>
      </c>
      <c r="C35" s="18">
        <v>96</v>
      </c>
      <c r="D35" s="89"/>
      <c r="E35" s="90"/>
      <c r="F35" s="91"/>
    </row>
    <row r="36" spans="1:7" ht="21" customHeight="1">
      <c r="A36" s="56" t="s">
        <v>6</v>
      </c>
      <c r="B36" s="78">
        <v>127</v>
      </c>
      <c r="C36" s="18">
        <v>125</v>
      </c>
      <c r="D36" s="89"/>
      <c r="E36" s="90"/>
      <c r="F36" s="91"/>
    </row>
    <row r="37" spans="1:7" ht="21" customHeight="1" thickBot="1">
      <c r="A37" s="57" t="s">
        <v>8</v>
      </c>
      <c r="B37" s="80">
        <v>65</v>
      </c>
      <c r="C37" s="81">
        <v>71</v>
      </c>
      <c r="D37" s="97"/>
      <c r="E37" s="98"/>
      <c r="F37" s="99"/>
    </row>
    <row r="38" spans="1:7" ht="21" customHeight="1">
      <c r="E38" s="126" t="s">
        <v>73</v>
      </c>
      <c r="F38" s="126"/>
    </row>
    <row r="39" spans="1:7" ht="13.5">
      <c r="A39" s="124" t="s">
        <v>47</v>
      </c>
      <c r="B39" s="124"/>
      <c r="C39" s="124"/>
      <c r="D39" s="124"/>
      <c r="E39" s="124"/>
    </row>
    <row r="40" spans="1:7" ht="14.25" customHeight="1" thickBot="1">
      <c r="D40" s="21" t="s">
        <v>62</v>
      </c>
      <c r="E40" s="24"/>
      <c r="F40" s="24"/>
    </row>
    <row r="41" spans="1:7" ht="14.25" thickBot="1">
      <c r="A41" s="54" t="s">
        <v>2</v>
      </c>
      <c r="B41" s="52" t="s">
        <v>48</v>
      </c>
      <c r="C41" s="114" t="s">
        <v>1</v>
      </c>
      <c r="D41" s="35" t="s">
        <v>49</v>
      </c>
      <c r="E41" s="26"/>
      <c r="F41" s="24"/>
    </row>
    <row r="42" spans="1:7" ht="21" customHeight="1" thickTop="1">
      <c r="A42" s="55" t="s">
        <v>3</v>
      </c>
      <c r="B42" s="75">
        <v>5</v>
      </c>
      <c r="C42" s="17">
        <v>12</v>
      </c>
      <c r="D42" s="92"/>
      <c r="E42" s="24" t="s">
        <v>89</v>
      </c>
      <c r="F42" s="24"/>
    </row>
    <row r="43" spans="1:7" ht="21" customHeight="1">
      <c r="A43" s="56" t="s">
        <v>4</v>
      </c>
      <c r="B43" s="78">
        <v>10</v>
      </c>
      <c r="C43" s="18">
        <v>8</v>
      </c>
      <c r="D43" s="92"/>
      <c r="E43" s="24"/>
      <c r="F43" s="24"/>
    </row>
    <row r="44" spans="1:7" ht="21" customHeight="1">
      <c r="A44" s="56" t="s">
        <v>5</v>
      </c>
      <c r="B44" s="78">
        <v>9</v>
      </c>
      <c r="C44" s="18">
        <v>9</v>
      </c>
      <c r="D44" s="92"/>
      <c r="E44" s="24"/>
      <c r="F44" s="24"/>
    </row>
    <row r="45" spans="1:7" ht="21" customHeight="1">
      <c r="A45" s="56" t="s">
        <v>7</v>
      </c>
      <c r="B45" s="78">
        <v>12</v>
      </c>
      <c r="C45" s="18">
        <v>18</v>
      </c>
      <c r="D45" s="92"/>
      <c r="E45" s="24"/>
      <c r="F45" s="24"/>
    </row>
    <row r="46" spans="1:7" ht="21" customHeight="1">
      <c r="A46" s="56" t="s">
        <v>6</v>
      </c>
      <c r="B46" s="78">
        <v>20</v>
      </c>
      <c r="C46" s="18">
        <v>22</v>
      </c>
      <c r="D46" s="92"/>
      <c r="E46" s="24"/>
      <c r="F46" s="24"/>
    </row>
    <row r="47" spans="1:7" ht="21" customHeight="1" thickBot="1">
      <c r="A47" s="57" t="s">
        <v>8</v>
      </c>
      <c r="B47" s="80">
        <v>30</v>
      </c>
      <c r="C47" s="81">
        <v>24</v>
      </c>
      <c r="D47" s="108"/>
      <c r="E47" s="24"/>
      <c r="F47" s="24"/>
    </row>
    <row r="48" spans="1:7" ht="21" customHeight="1">
      <c r="D48" s="120" t="s">
        <v>73</v>
      </c>
      <c r="E48" s="24"/>
      <c r="F48" s="24"/>
    </row>
    <row r="49" spans="1:6" ht="13.5">
      <c r="A49" s="125" t="s">
        <v>24</v>
      </c>
      <c r="B49" s="125"/>
      <c r="C49" s="125"/>
      <c r="D49" s="125"/>
      <c r="E49" s="125"/>
    </row>
    <row r="50" spans="1:6" ht="11.25" customHeight="1" thickBot="1">
      <c r="A50" s="2"/>
      <c r="B50" s="2"/>
      <c r="C50" s="2"/>
      <c r="D50" s="22" t="s">
        <v>65</v>
      </c>
      <c r="E50" s="22" t="s">
        <v>66</v>
      </c>
    </row>
    <row r="51" spans="1:6" ht="14.25" thickBot="1">
      <c r="A51" s="64" t="s">
        <v>25</v>
      </c>
      <c r="B51" s="59" t="s">
        <v>50</v>
      </c>
      <c r="C51" s="40" t="s">
        <v>51</v>
      </c>
      <c r="D51" s="39" t="s">
        <v>52</v>
      </c>
      <c r="E51" s="41" t="s">
        <v>83</v>
      </c>
    </row>
    <row r="52" spans="1:6" ht="21" customHeight="1" thickTop="1">
      <c r="A52" s="65" t="s">
        <v>30</v>
      </c>
      <c r="B52" s="60">
        <v>56</v>
      </c>
      <c r="C52" s="9">
        <v>58</v>
      </c>
      <c r="D52" s="9"/>
      <c r="E52" s="93"/>
      <c r="F52" t="s">
        <v>90</v>
      </c>
    </row>
    <row r="53" spans="1:6" ht="21" customHeight="1">
      <c r="A53" s="66" t="s">
        <v>31</v>
      </c>
      <c r="B53" s="61">
        <v>39</v>
      </c>
      <c r="C53" s="4">
        <v>25</v>
      </c>
      <c r="D53" s="9"/>
      <c r="E53" s="94"/>
    </row>
    <row r="54" spans="1:6" ht="21" customHeight="1">
      <c r="A54" s="66" t="s">
        <v>32</v>
      </c>
      <c r="B54" s="61">
        <v>48</v>
      </c>
      <c r="C54" s="4">
        <v>10</v>
      </c>
      <c r="D54" s="9"/>
      <c r="E54" s="94"/>
    </row>
    <row r="55" spans="1:6" ht="21" customHeight="1">
      <c r="A55" s="66" t="s">
        <v>33</v>
      </c>
      <c r="B55" s="61">
        <v>13</v>
      </c>
      <c r="C55" s="4">
        <v>25</v>
      </c>
      <c r="D55" s="9"/>
      <c r="E55" s="94"/>
    </row>
    <row r="56" spans="1:6" ht="21" customHeight="1" thickBot="1">
      <c r="A56" s="67" t="s">
        <v>34</v>
      </c>
      <c r="B56" s="62">
        <v>29</v>
      </c>
      <c r="C56" s="44">
        <v>34</v>
      </c>
      <c r="D56" s="111"/>
      <c r="E56" s="113"/>
    </row>
    <row r="57" spans="1:6" ht="21" customHeight="1" thickBot="1">
      <c r="A57" s="109" t="s">
        <v>28</v>
      </c>
      <c r="B57" s="110"/>
      <c r="C57" s="111"/>
      <c r="D57" s="112"/>
      <c r="E57" s="120" t="s">
        <v>73</v>
      </c>
    </row>
  </sheetData>
  <mergeCells count="6">
    <mergeCell ref="B1:C1"/>
    <mergeCell ref="A29:E29"/>
    <mergeCell ref="A49:E49"/>
    <mergeCell ref="A39:E39"/>
    <mergeCell ref="E38:F38"/>
    <mergeCell ref="A19:E19"/>
  </mergeCells>
  <phoneticPr fontId="2"/>
  <printOptions headings="1"/>
  <pageMargins left="0.27559055118110237" right="0.19685039370078741" top="0.51181102362204722" bottom="0.43307086614173229" header="0.27559055118110237" footer="0.19685039370078741"/>
  <pageSetup paperSize="9" scale="73" orientation="portrait" horizontalDpi="300" verticalDpi="300" r:id="rId1"/>
  <headerFooter alignWithMargins="0">
    <oddHeader>&amp;C&amp;"ＭＳ Ｐゴシック,太字"&amp;14第２回　数学&amp;R&amp;D&amp;T</oddHead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43" workbookViewId="0">
      <selection activeCell="E25" sqref="E25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22" bestFit="1" customWidth="1"/>
    <col min="6" max="6" width="21" bestFit="1" customWidth="1"/>
    <col min="7" max="7" width="9.875" customWidth="1"/>
    <col min="8" max="8" width="9.625" customWidth="1"/>
  </cols>
  <sheetData>
    <row r="1" spans="1:8" ht="42" customHeight="1">
      <c r="A1" s="28" t="s">
        <v>36</v>
      </c>
      <c r="B1" s="127"/>
      <c r="C1" s="127"/>
      <c r="D1" s="28" t="s">
        <v>37</v>
      </c>
      <c r="E1" s="29"/>
      <c r="F1" s="28" t="s">
        <v>38</v>
      </c>
      <c r="G1" s="15" t="s">
        <v>39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/>
      <c r="G3" s="24"/>
      <c r="H3" s="27"/>
    </row>
    <row r="4" spans="1:8" ht="21" customHeight="1">
      <c r="A4" s="24"/>
      <c r="B4" s="27"/>
      <c r="C4" s="27"/>
      <c r="D4" s="24"/>
      <c r="E4" s="27"/>
      <c r="F4" s="27"/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20.25" customHeight="1">
      <c r="A9" s="124" t="s">
        <v>12</v>
      </c>
      <c r="B9" s="124"/>
      <c r="C9" s="124"/>
      <c r="D9" s="124"/>
      <c r="E9" s="124"/>
    </row>
    <row r="10" spans="1:8" ht="12" customHeight="1" thickBot="1">
      <c r="D10" s="21" t="s">
        <v>41</v>
      </c>
      <c r="F10" s="21" t="s">
        <v>42</v>
      </c>
      <c r="H10" s="1"/>
    </row>
    <row r="11" spans="1:8" ht="21" customHeight="1" thickBot="1">
      <c r="A11" s="70" t="s">
        <v>13</v>
      </c>
      <c r="B11" s="71" t="s">
        <v>14</v>
      </c>
      <c r="C11" s="72" t="s">
        <v>15</v>
      </c>
      <c r="D11" s="72" t="s">
        <v>40</v>
      </c>
      <c r="E11" s="72" t="s">
        <v>16</v>
      </c>
      <c r="F11" s="73" t="s">
        <v>17</v>
      </c>
    </row>
    <row r="12" spans="1:8" ht="21" customHeight="1" thickTop="1">
      <c r="A12" s="69" t="s">
        <v>18</v>
      </c>
      <c r="B12" s="53">
        <v>2000</v>
      </c>
      <c r="C12" s="7">
        <v>300</v>
      </c>
      <c r="D12" s="12"/>
      <c r="E12" s="7">
        <v>8</v>
      </c>
      <c r="F12" s="58"/>
    </row>
    <row r="13" spans="1:8" ht="21" customHeight="1">
      <c r="A13" s="50" t="s">
        <v>19</v>
      </c>
      <c r="B13" s="48">
        <v>2500</v>
      </c>
      <c r="C13" s="5">
        <v>400</v>
      </c>
      <c r="D13" s="3"/>
      <c r="E13" s="5">
        <v>5</v>
      </c>
      <c r="F13" s="30"/>
    </row>
    <row r="14" spans="1:8" ht="21" customHeight="1">
      <c r="A14" s="50" t="s">
        <v>20</v>
      </c>
      <c r="B14" s="48">
        <v>1800</v>
      </c>
      <c r="C14" s="5">
        <v>200</v>
      </c>
      <c r="D14" s="3"/>
      <c r="E14" s="5">
        <v>3</v>
      </c>
      <c r="F14" s="30"/>
    </row>
    <row r="15" spans="1:8" ht="21" customHeight="1">
      <c r="A15" s="50" t="s">
        <v>21</v>
      </c>
      <c r="B15" s="48">
        <v>1200</v>
      </c>
      <c r="C15" s="5">
        <v>300</v>
      </c>
      <c r="D15" s="3"/>
      <c r="E15" s="5">
        <v>4</v>
      </c>
      <c r="F15" s="30"/>
    </row>
    <row r="16" spans="1:8" ht="21" customHeight="1">
      <c r="A16" s="50" t="s">
        <v>22</v>
      </c>
      <c r="B16" s="48">
        <v>2800</v>
      </c>
      <c r="C16" s="5">
        <v>500</v>
      </c>
      <c r="D16" s="3"/>
      <c r="E16" s="5">
        <v>7</v>
      </c>
      <c r="F16" s="30"/>
    </row>
    <row r="17" spans="1:7" ht="21" customHeight="1" thickBot="1">
      <c r="A17" s="51" t="s">
        <v>23</v>
      </c>
      <c r="B17" s="49">
        <v>3200</v>
      </c>
      <c r="C17" s="31">
        <v>300</v>
      </c>
      <c r="D17" s="32"/>
      <c r="E17" s="31">
        <v>7</v>
      </c>
      <c r="F17" s="33"/>
    </row>
    <row r="18" spans="1:7" ht="21" customHeight="1">
      <c r="A18" s="23"/>
      <c r="B18" s="23"/>
      <c r="C18" s="23"/>
      <c r="D18" s="24"/>
      <c r="E18" s="23"/>
      <c r="F18" s="23" t="s">
        <v>57</v>
      </c>
    </row>
    <row r="19" spans="1:7" ht="21" customHeight="1">
      <c r="A19" s="124" t="s">
        <v>9</v>
      </c>
      <c r="B19" s="124"/>
      <c r="C19" s="124"/>
      <c r="D19" s="124"/>
      <c r="E19" s="124"/>
    </row>
    <row r="20" spans="1:7" ht="15.75" customHeight="1" thickBot="1">
      <c r="D20" s="21" t="s">
        <v>41</v>
      </c>
      <c r="E20" s="21" t="s">
        <v>43</v>
      </c>
    </row>
    <row r="21" spans="1:7" ht="21" customHeight="1" thickBot="1">
      <c r="A21" s="54" t="s">
        <v>2</v>
      </c>
      <c r="B21" s="52" t="s">
        <v>0</v>
      </c>
      <c r="C21" s="34" t="s">
        <v>1</v>
      </c>
      <c r="D21" s="34" t="s">
        <v>10</v>
      </c>
      <c r="E21" s="34" t="s">
        <v>54</v>
      </c>
      <c r="F21" s="35" t="s">
        <v>35</v>
      </c>
    </row>
    <row r="22" spans="1:7" ht="21" customHeight="1" thickTop="1">
      <c r="A22" s="55" t="s">
        <v>3</v>
      </c>
      <c r="B22" s="53">
        <v>53</v>
      </c>
      <c r="C22" s="7">
        <v>57</v>
      </c>
      <c r="D22" s="7"/>
      <c r="E22" s="12"/>
      <c r="F22" s="36"/>
      <c r="G22" s="25" t="s">
        <v>46</v>
      </c>
    </row>
    <row r="23" spans="1:7" ht="21" customHeight="1">
      <c r="A23" s="56" t="s">
        <v>4</v>
      </c>
      <c r="B23" s="48">
        <v>72</v>
      </c>
      <c r="C23" s="5">
        <v>71</v>
      </c>
      <c r="D23" s="5"/>
      <c r="E23" s="3"/>
      <c r="F23" s="37"/>
      <c r="G23" s="25" t="s">
        <v>45</v>
      </c>
    </row>
    <row r="24" spans="1:7" ht="21" customHeight="1">
      <c r="A24" s="56" t="s">
        <v>5</v>
      </c>
      <c r="B24" s="48">
        <v>118</v>
      </c>
      <c r="C24" s="5">
        <v>127</v>
      </c>
      <c r="D24" s="5"/>
      <c r="E24" s="3"/>
      <c r="F24" s="37"/>
    </row>
    <row r="25" spans="1:7" ht="21" customHeight="1">
      <c r="A25" s="56" t="s">
        <v>7</v>
      </c>
      <c r="B25" s="48">
        <v>97</v>
      </c>
      <c r="C25" s="5">
        <v>96</v>
      </c>
      <c r="D25" s="5"/>
      <c r="E25" s="3"/>
      <c r="F25" s="37"/>
    </row>
    <row r="26" spans="1:7" ht="21" customHeight="1">
      <c r="A26" s="56" t="s">
        <v>6</v>
      </c>
      <c r="B26" s="48">
        <v>127</v>
      </c>
      <c r="C26" s="5">
        <v>125</v>
      </c>
      <c r="D26" s="5"/>
      <c r="E26" s="3"/>
      <c r="F26" s="37"/>
    </row>
    <row r="27" spans="1:7" ht="21" customHeight="1" thickBot="1">
      <c r="A27" s="57" t="s">
        <v>8</v>
      </c>
      <c r="B27" s="49">
        <v>65</v>
      </c>
      <c r="C27" s="31">
        <v>71</v>
      </c>
      <c r="D27" s="31"/>
      <c r="E27" s="32"/>
      <c r="F27" s="38"/>
    </row>
    <row r="28" spans="1:7" ht="21" customHeight="1">
      <c r="E28" s="128" t="s">
        <v>55</v>
      </c>
      <c r="F28" s="128"/>
    </row>
    <row r="29" spans="1:7" ht="21" customHeight="1">
      <c r="A29" s="124" t="s">
        <v>47</v>
      </c>
      <c r="B29" s="124"/>
      <c r="C29" s="124"/>
      <c r="D29" s="124"/>
      <c r="E29" s="124"/>
    </row>
    <row r="30" spans="1:7" ht="14.25" customHeight="1" thickBot="1">
      <c r="D30" s="21" t="s">
        <v>43</v>
      </c>
      <c r="E30" s="24"/>
      <c r="F30" s="24"/>
    </row>
    <row r="31" spans="1:7" ht="21" customHeight="1" thickBot="1">
      <c r="A31" s="54" t="s">
        <v>2</v>
      </c>
      <c r="B31" s="52" t="s">
        <v>48</v>
      </c>
      <c r="C31" s="34" t="s">
        <v>1</v>
      </c>
      <c r="D31" s="35" t="s">
        <v>49</v>
      </c>
      <c r="E31" s="26"/>
      <c r="F31" s="24"/>
    </row>
    <row r="32" spans="1:7" ht="21" customHeight="1" thickTop="1">
      <c r="A32" s="55" t="s">
        <v>3</v>
      </c>
      <c r="B32" s="53">
        <v>5</v>
      </c>
      <c r="C32" s="7">
        <v>12</v>
      </c>
      <c r="D32" s="58"/>
      <c r="E32" s="24" t="s">
        <v>56</v>
      </c>
      <c r="F32" s="24"/>
    </row>
    <row r="33" spans="1:6" ht="21" customHeight="1">
      <c r="A33" s="56" t="s">
        <v>4</v>
      </c>
      <c r="B33" s="48">
        <v>10</v>
      </c>
      <c r="C33" s="5">
        <v>8</v>
      </c>
      <c r="D33" s="30"/>
      <c r="E33" s="24"/>
      <c r="F33" s="24"/>
    </row>
    <row r="34" spans="1:6" ht="21" customHeight="1">
      <c r="A34" s="56" t="s">
        <v>5</v>
      </c>
      <c r="B34" s="48">
        <v>9</v>
      </c>
      <c r="C34" s="5">
        <v>9</v>
      </c>
      <c r="D34" s="30"/>
      <c r="E34" s="24"/>
      <c r="F34" s="24"/>
    </row>
    <row r="35" spans="1:6" ht="21" customHeight="1">
      <c r="A35" s="56" t="s">
        <v>7</v>
      </c>
      <c r="B35" s="48">
        <v>12</v>
      </c>
      <c r="C35" s="5">
        <v>18</v>
      </c>
      <c r="D35" s="30"/>
      <c r="E35" s="24"/>
      <c r="F35" s="24"/>
    </row>
    <row r="36" spans="1:6" ht="21" customHeight="1">
      <c r="A36" s="56" t="s">
        <v>6</v>
      </c>
      <c r="B36" s="48">
        <v>20</v>
      </c>
      <c r="C36" s="5">
        <v>22</v>
      </c>
      <c r="D36" s="30"/>
      <c r="E36" s="24"/>
      <c r="F36" s="24"/>
    </row>
    <row r="37" spans="1:6" ht="21" customHeight="1" thickBot="1">
      <c r="A37" s="57" t="s">
        <v>8</v>
      </c>
      <c r="B37" s="49">
        <v>30</v>
      </c>
      <c r="C37" s="31">
        <v>24</v>
      </c>
      <c r="D37" s="33"/>
      <c r="E37" s="24"/>
      <c r="F37" s="24"/>
    </row>
    <row r="38" spans="1:6" ht="21" customHeight="1">
      <c r="D38" t="s">
        <v>55</v>
      </c>
      <c r="E38" s="24"/>
      <c r="F38" s="24"/>
    </row>
    <row r="39" spans="1:6" ht="21" customHeight="1">
      <c r="A39" s="125" t="s">
        <v>24</v>
      </c>
      <c r="B39" s="125"/>
      <c r="C39" s="125"/>
      <c r="D39" s="125"/>
      <c r="E39" s="125"/>
    </row>
    <row r="40" spans="1:6" ht="11.25" customHeight="1" thickBot="1">
      <c r="A40" s="2"/>
      <c r="B40" s="2"/>
      <c r="C40" s="2"/>
      <c r="D40" s="22" t="s">
        <v>44</v>
      </c>
      <c r="E40" s="22" t="s">
        <v>43</v>
      </c>
    </row>
    <row r="41" spans="1:6" ht="21" customHeight="1" thickBot="1">
      <c r="A41" s="64" t="s">
        <v>25</v>
      </c>
      <c r="B41" s="59" t="s">
        <v>50</v>
      </c>
      <c r="C41" s="40" t="s">
        <v>51</v>
      </c>
      <c r="D41" s="39" t="s">
        <v>52</v>
      </c>
      <c r="E41" s="41" t="s">
        <v>29</v>
      </c>
    </row>
    <row r="42" spans="1:6" ht="21" customHeight="1" thickTop="1">
      <c r="A42" s="65" t="s">
        <v>30</v>
      </c>
      <c r="B42" s="60">
        <v>56</v>
      </c>
      <c r="C42" s="9">
        <v>58</v>
      </c>
      <c r="D42" s="9"/>
      <c r="E42" s="42"/>
      <c r="F42" t="s">
        <v>53</v>
      </c>
    </row>
    <row r="43" spans="1:6" ht="21" customHeight="1">
      <c r="A43" s="66" t="s">
        <v>31</v>
      </c>
      <c r="B43" s="61">
        <v>39</v>
      </c>
      <c r="C43" s="4">
        <v>25</v>
      </c>
      <c r="D43" s="4"/>
      <c r="E43" s="43"/>
    </row>
    <row r="44" spans="1:6" ht="21" customHeight="1">
      <c r="A44" s="66" t="s">
        <v>32</v>
      </c>
      <c r="B44" s="61">
        <v>48</v>
      </c>
      <c r="C44" s="4">
        <v>10</v>
      </c>
      <c r="D44" s="4"/>
      <c r="E44" s="43"/>
    </row>
    <row r="45" spans="1:6" ht="21" customHeight="1">
      <c r="A45" s="66" t="s">
        <v>33</v>
      </c>
      <c r="B45" s="61">
        <v>13</v>
      </c>
      <c r="C45" s="4">
        <v>25</v>
      </c>
      <c r="D45" s="4"/>
      <c r="E45" s="43"/>
    </row>
    <row r="46" spans="1:6" ht="21" customHeight="1" thickBot="1">
      <c r="A46" s="67" t="s">
        <v>34</v>
      </c>
      <c r="B46" s="62">
        <v>29</v>
      </c>
      <c r="C46" s="44">
        <v>34</v>
      </c>
      <c r="D46" s="44"/>
      <c r="E46" s="45"/>
    </row>
    <row r="47" spans="1:6" ht="21" customHeight="1" thickBot="1">
      <c r="A47" s="68" t="s">
        <v>28</v>
      </c>
      <c r="B47" s="63"/>
      <c r="C47" s="46"/>
      <c r="D47" s="47"/>
      <c r="E47" t="s">
        <v>55</v>
      </c>
    </row>
  </sheetData>
  <mergeCells count="6">
    <mergeCell ref="B1:C1"/>
    <mergeCell ref="A19:E19"/>
    <mergeCell ref="A39:E39"/>
    <mergeCell ref="A29:E29"/>
    <mergeCell ref="E28:F28"/>
    <mergeCell ref="A9:E9"/>
  </mergeCells>
  <phoneticPr fontId="2"/>
  <printOptions headings="1"/>
  <pageMargins left="0.46" right="0.2" top="0.81" bottom="0.78" header="0.51200000000000001" footer="0.28999999999999998"/>
  <pageSetup paperSize="9" scale="79" orientation="portrait" horizontalDpi="300" verticalDpi="300" r:id="rId1"/>
  <headerFooter alignWithMargins="0">
    <oddHeader>&amp;C&amp;"ＭＳ Ｐゴシック,太字"&amp;14第Ⅰ回　数学&amp;R&amp;D&amp;T</oddHeader>
    <oddFooter>&amp;L&amp;Z&amp;F&amp;A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4" sqref="E4:E9"/>
    </sheetView>
  </sheetViews>
  <sheetFormatPr defaultRowHeight="21" customHeight="1"/>
  <cols>
    <col min="1" max="1" width="17.375" customWidth="1"/>
    <col min="2" max="2" width="11.75" customWidth="1"/>
    <col min="3" max="3" width="13.125" customWidth="1"/>
    <col min="4" max="4" width="14" customWidth="1"/>
    <col min="5" max="5" width="13.875" customWidth="1"/>
  </cols>
  <sheetData>
    <row r="1" spans="1:5" ht="21" customHeight="1">
      <c r="A1" s="124" t="s">
        <v>12</v>
      </c>
      <c r="B1" s="124"/>
      <c r="C1" s="124"/>
      <c r="D1" s="124"/>
      <c r="E1" s="124"/>
    </row>
    <row r="3" spans="1:5" ht="21" customHeight="1" thickBo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</row>
    <row r="4" spans="1:5" ht="21" customHeight="1" thickTop="1">
      <c r="A4" s="17" t="s">
        <v>18</v>
      </c>
      <c r="B4" s="17">
        <v>2000</v>
      </c>
      <c r="C4" s="17">
        <v>300</v>
      </c>
      <c r="D4" s="17">
        <v>23</v>
      </c>
      <c r="E4" s="17">
        <f t="shared" ref="E4:E9" si="0">(B4-C4)*D4</f>
        <v>39100</v>
      </c>
    </row>
    <row r="5" spans="1:5" ht="21" customHeight="1">
      <c r="A5" s="18" t="s">
        <v>19</v>
      </c>
      <c r="B5" s="18">
        <v>2500</v>
      </c>
      <c r="C5" s="18">
        <v>400</v>
      </c>
      <c r="D5" s="18">
        <v>18</v>
      </c>
      <c r="E5" s="17">
        <f t="shared" si="0"/>
        <v>37800</v>
      </c>
    </row>
    <row r="6" spans="1:5" ht="21" customHeight="1">
      <c r="A6" s="18" t="s">
        <v>20</v>
      </c>
      <c r="B6" s="18">
        <v>1800</v>
      </c>
      <c r="C6" s="18">
        <v>200</v>
      </c>
      <c r="D6" s="18">
        <v>36</v>
      </c>
      <c r="E6" s="17">
        <f t="shared" si="0"/>
        <v>57600</v>
      </c>
    </row>
    <row r="7" spans="1:5" ht="21" customHeight="1">
      <c r="A7" s="18" t="s">
        <v>21</v>
      </c>
      <c r="B7" s="18">
        <v>1200</v>
      </c>
      <c r="C7" s="18">
        <v>300</v>
      </c>
      <c r="D7" s="18">
        <v>27</v>
      </c>
      <c r="E7" s="17">
        <f t="shared" si="0"/>
        <v>24300</v>
      </c>
    </row>
    <row r="8" spans="1:5" ht="21" customHeight="1">
      <c r="A8" s="18" t="s">
        <v>22</v>
      </c>
      <c r="B8" s="18">
        <v>2800</v>
      </c>
      <c r="C8" s="18">
        <v>500</v>
      </c>
      <c r="D8" s="18">
        <v>21</v>
      </c>
      <c r="E8" s="17">
        <f t="shared" si="0"/>
        <v>48300</v>
      </c>
    </row>
    <row r="9" spans="1:5" ht="21" customHeight="1">
      <c r="A9" s="18" t="s">
        <v>23</v>
      </c>
      <c r="B9" s="18">
        <v>3200</v>
      </c>
      <c r="C9" s="18">
        <v>300</v>
      </c>
      <c r="D9" s="18">
        <v>17</v>
      </c>
      <c r="E9" s="17">
        <f t="shared" si="0"/>
        <v>49300</v>
      </c>
    </row>
    <row r="10" spans="1:5" ht="21" customHeight="1">
      <c r="A10" s="124" t="s">
        <v>9</v>
      </c>
      <c r="B10" s="124"/>
      <c r="C10" s="124"/>
      <c r="D10" s="124"/>
      <c r="E10" s="124"/>
    </row>
    <row r="11" spans="1:5" ht="21" customHeight="1">
      <c r="E11" s="1" t="s">
        <v>11</v>
      </c>
    </row>
    <row r="12" spans="1:5" ht="21" customHeight="1" thickBot="1">
      <c r="A12" s="13" t="s">
        <v>2</v>
      </c>
      <c r="B12" s="13" t="s">
        <v>0</v>
      </c>
      <c r="C12" s="13" t="s">
        <v>1</v>
      </c>
      <c r="D12" s="13" t="s">
        <v>10</v>
      </c>
      <c r="E12" s="14" t="s">
        <v>35</v>
      </c>
    </row>
    <row r="13" spans="1:5" ht="21" customHeight="1" thickTop="1">
      <c r="A13" s="12" t="s">
        <v>3</v>
      </c>
      <c r="B13" s="17">
        <v>532600</v>
      </c>
      <c r="C13" s="17">
        <v>576200</v>
      </c>
      <c r="D13" s="17">
        <f t="shared" ref="D13:D18" si="1">C13-B13</f>
        <v>43600</v>
      </c>
      <c r="E13" s="19">
        <f t="shared" ref="E13:E18" si="2">C13/B13</f>
        <v>1.0818625610214043</v>
      </c>
    </row>
    <row r="14" spans="1:5" ht="21" customHeight="1">
      <c r="A14" s="3" t="s">
        <v>4</v>
      </c>
      <c r="B14" s="18">
        <v>728400</v>
      </c>
      <c r="C14" s="18">
        <v>715900</v>
      </c>
      <c r="D14" s="17">
        <f t="shared" si="1"/>
        <v>-12500</v>
      </c>
      <c r="E14" s="19">
        <f t="shared" si="2"/>
        <v>0.98283909939593628</v>
      </c>
    </row>
    <row r="15" spans="1:5" ht="21" customHeight="1">
      <c r="A15" s="3" t="s">
        <v>5</v>
      </c>
      <c r="B15" s="18">
        <v>1185900</v>
      </c>
      <c r="C15" s="18">
        <v>1279600</v>
      </c>
      <c r="D15" s="17">
        <f t="shared" si="1"/>
        <v>93700</v>
      </c>
      <c r="E15" s="19">
        <f t="shared" si="2"/>
        <v>1.0790117210557382</v>
      </c>
    </row>
    <row r="16" spans="1:5" ht="21" customHeight="1">
      <c r="A16" s="3" t="s">
        <v>7</v>
      </c>
      <c r="B16" s="18">
        <v>978000</v>
      </c>
      <c r="C16" s="18">
        <v>960000</v>
      </c>
      <c r="D16" s="17">
        <f t="shared" si="1"/>
        <v>-18000</v>
      </c>
      <c r="E16" s="19">
        <f t="shared" si="2"/>
        <v>0.98159509202453987</v>
      </c>
    </row>
    <row r="17" spans="1:5" ht="21" customHeight="1">
      <c r="A17" s="3" t="s">
        <v>6</v>
      </c>
      <c r="B17" s="18">
        <v>1279600</v>
      </c>
      <c r="C17" s="18">
        <v>1252300</v>
      </c>
      <c r="D17" s="17">
        <f t="shared" si="1"/>
        <v>-27300</v>
      </c>
      <c r="E17" s="19">
        <f t="shared" si="2"/>
        <v>0.9786652078774617</v>
      </c>
    </row>
    <row r="18" spans="1:5" ht="21" customHeight="1">
      <c r="A18" s="3" t="s">
        <v>8</v>
      </c>
      <c r="B18" s="18">
        <v>658700</v>
      </c>
      <c r="C18" s="18">
        <v>715500</v>
      </c>
      <c r="D18" s="17">
        <f t="shared" si="1"/>
        <v>56800</v>
      </c>
      <c r="E18" s="19">
        <f t="shared" si="2"/>
        <v>1.0862304539243965</v>
      </c>
    </row>
    <row r="21" spans="1:5" ht="21" customHeight="1">
      <c r="A21" s="125" t="s">
        <v>24</v>
      </c>
      <c r="B21" s="125"/>
      <c r="C21" s="125"/>
      <c r="D21" s="125"/>
      <c r="E21" s="125"/>
    </row>
    <row r="22" spans="1:5" ht="21" customHeight="1">
      <c r="A22" s="2"/>
      <c r="B22" s="2"/>
      <c r="C22" s="2"/>
      <c r="D22" s="2"/>
      <c r="E22" s="2"/>
    </row>
    <row r="23" spans="1:5" ht="21" customHeight="1" thickBot="1">
      <c r="A23" s="10" t="s">
        <v>25</v>
      </c>
      <c r="B23" s="10" t="s">
        <v>26</v>
      </c>
      <c r="C23" s="11" t="s">
        <v>27</v>
      </c>
      <c r="D23" s="10" t="s">
        <v>28</v>
      </c>
      <c r="E23" s="10" t="s">
        <v>29</v>
      </c>
    </row>
    <row r="24" spans="1:5" ht="21" customHeight="1" thickTop="1">
      <c r="A24" s="9" t="s">
        <v>30</v>
      </c>
      <c r="B24" s="9">
        <v>129</v>
      </c>
      <c r="C24" s="9">
        <v>138</v>
      </c>
      <c r="D24" s="9">
        <f>B24+C24</f>
        <v>267</v>
      </c>
      <c r="E24" s="20">
        <f t="shared" ref="E24:E29" si="3">D24/$D$29</f>
        <v>0.33797468354430382</v>
      </c>
    </row>
    <row r="25" spans="1:5" ht="21" customHeight="1">
      <c r="A25" s="4" t="s">
        <v>31</v>
      </c>
      <c r="B25" s="4">
        <v>96</v>
      </c>
      <c r="C25" s="4">
        <v>86</v>
      </c>
      <c r="D25" s="9">
        <f>B25+C25</f>
        <v>182</v>
      </c>
      <c r="E25" s="20">
        <f t="shared" si="3"/>
        <v>0.23037974683544304</v>
      </c>
    </row>
    <row r="26" spans="1:5" ht="21" customHeight="1">
      <c r="A26" s="4" t="s">
        <v>32</v>
      </c>
      <c r="B26" s="4">
        <v>125</v>
      </c>
      <c r="C26" s="4">
        <v>8</v>
      </c>
      <c r="D26" s="9">
        <f>B26+C26</f>
        <v>133</v>
      </c>
      <c r="E26" s="20">
        <f t="shared" si="3"/>
        <v>0.16835443037974684</v>
      </c>
    </row>
    <row r="27" spans="1:5" ht="21" customHeight="1">
      <c r="A27" s="4" t="s">
        <v>33</v>
      </c>
      <c r="B27" s="4">
        <v>92</v>
      </c>
      <c r="C27" s="4">
        <v>19</v>
      </c>
      <c r="D27" s="9">
        <f>B27+C27</f>
        <v>111</v>
      </c>
      <c r="E27" s="20">
        <f t="shared" si="3"/>
        <v>0.14050632911392405</v>
      </c>
    </row>
    <row r="28" spans="1:5" ht="21" customHeight="1">
      <c r="A28" s="4" t="s">
        <v>34</v>
      </c>
      <c r="B28" s="4">
        <v>41</v>
      </c>
      <c r="C28" s="4">
        <v>56</v>
      </c>
      <c r="D28" s="9">
        <f>B28+C28</f>
        <v>97</v>
      </c>
      <c r="E28" s="20">
        <f t="shared" si="3"/>
        <v>0.12278481012658228</v>
      </c>
    </row>
    <row r="29" spans="1:5" ht="21" customHeight="1">
      <c r="A29" s="6" t="s">
        <v>28</v>
      </c>
      <c r="B29" s="4">
        <f>SUM(B24:B28)</f>
        <v>483</v>
      </c>
      <c r="C29" s="4">
        <f>SUM(C24:C28)</f>
        <v>307</v>
      </c>
      <c r="D29" s="4">
        <f>SUM(D24:D28)</f>
        <v>790</v>
      </c>
      <c r="E29" s="20">
        <f t="shared" si="3"/>
        <v>1</v>
      </c>
    </row>
    <row r="31" spans="1:5" ht="21" customHeight="1">
      <c r="A31" s="3" t="s">
        <v>36</v>
      </c>
      <c r="B31" s="129"/>
      <c r="C31" s="129"/>
    </row>
    <row r="32" spans="1:5" ht="21" customHeight="1">
      <c r="A32" s="3" t="s">
        <v>37</v>
      </c>
      <c r="B32" s="129"/>
      <c r="C32" s="129"/>
    </row>
    <row r="34" spans="1:1" ht="21" customHeight="1">
      <c r="A34" s="16">
        <v>39346</v>
      </c>
    </row>
  </sheetData>
  <mergeCells count="5">
    <mergeCell ref="A1:E1"/>
    <mergeCell ref="B31:C31"/>
    <mergeCell ref="B32:C32"/>
    <mergeCell ref="A10:E10"/>
    <mergeCell ref="A21:E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H40" sqref="H40"/>
    </sheetView>
  </sheetViews>
  <sheetFormatPr defaultRowHeight="21" customHeight="1"/>
  <cols>
    <col min="1" max="1" width="18.375" bestFit="1" customWidth="1"/>
    <col min="2" max="2" width="11.75" customWidth="1"/>
    <col min="3" max="3" width="13.125" customWidth="1"/>
    <col min="4" max="4" width="11.25" customWidth="1"/>
    <col min="5" max="5" width="22" bestFit="1" customWidth="1"/>
    <col min="6" max="6" width="21" bestFit="1" customWidth="1"/>
    <col min="7" max="7" width="9.875" customWidth="1"/>
    <col min="8" max="8" width="9.625" customWidth="1"/>
  </cols>
  <sheetData>
    <row r="1" spans="1:8" ht="42" customHeight="1">
      <c r="A1" s="28" t="s">
        <v>36</v>
      </c>
      <c r="B1" s="127"/>
      <c r="C1" s="127"/>
      <c r="D1" s="28" t="s">
        <v>37</v>
      </c>
      <c r="E1" s="29"/>
      <c r="F1" s="28" t="s">
        <v>38</v>
      </c>
      <c r="G1" s="15" t="s">
        <v>58</v>
      </c>
    </row>
    <row r="2" spans="1:8" ht="21" customHeight="1">
      <c r="A2" s="24"/>
      <c r="B2" s="27"/>
      <c r="C2" s="27"/>
      <c r="D2" s="24"/>
      <c r="E2" s="27"/>
      <c r="F2" s="27"/>
      <c r="G2" s="24"/>
      <c r="H2" s="27"/>
    </row>
    <row r="3" spans="1:8" ht="21" customHeight="1">
      <c r="A3" s="24"/>
      <c r="B3" s="27"/>
      <c r="C3" s="27"/>
      <c r="D3" s="24"/>
      <c r="E3" s="27"/>
      <c r="F3" s="27"/>
      <c r="G3" s="24"/>
      <c r="H3" s="27"/>
    </row>
    <row r="4" spans="1:8" ht="21" customHeight="1">
      <c r="A4" s="24"/>
      <c r="B4" s="27"/>
      <c r="C4" s="27"/>
      <c r="D4" s="24"/>
      <c r="E4" s="27"/>
      <c r="F4" s="27"/>
      <c r="G4" s="24"/>
      <c r="H4" s="27"/>
    </row>
    <row r="5" spans="1:8" ht="21" customHeight="1">
      <c r="A5" s="24"/>
      <c r="B5" s="27"/>
      <c r="C5" s="27"/>
      <c r="D5" s="24"/>
      <c r="E5" s="27"/>
      <c r="F5" s="27"/>
      <c r="G5" s="24"/>
      <c r="H5" s="27"/>
    </row>
    <row r="6" spans="1:8" ht="21" customHeight="1">
      <c r="A6" s="24"/>
      <c r="B6" s="27"/>
      <c r="C6" s="27"/>
      <c r="D6" s="24"/>
      <c r="E6" s="27"/>
      <c r="F6" s="27"/>
      <c r="G6" s="24"/>
      <c r="H6" s="27"/>
    </row>
    <row r="7" spans="1:8" ht="21" customHeight="1">
      <c r="A7" s="24"/>
      <c r="B7" s="27"/>
      <c r="C7" s="27"/>
      <c r="D7" s="24"/>
      <c r="E7" s="27"/>
      <c r="F7" s="27"/>
      <c r="G7" s="24"/>
      <c r="H7" s="27"/>
    </row>
    <row r="8" spans="1:8" ht="21" customHeight="1">
      <c r="A8" s="24"/>
      <c r="B8" s="27"/>
      <c r="C8" s="27"/>
      <c r="D8" s="24"/>
      <c r="E8" s="27"/>
      <c r="F8" s="27"/>
      <c r="G8" s="24"/>
      <c r="H8" s="27"/>
    </row>
    <row r="9" spans="1:8" ht="20.25" customHeight="1">
      <c r="A9" s="124" t="s">
        <v>12</v>
      </c>
      <c r="B9" s="124"/>
      <c r="C9" s="124"/>
      <c r="D9" s="124"/>
      <c r="E9" s="124"/>
    </row>
    <row r="10" spans="1:8" ht="12" customHeight="1" thickBot="1">
      <c r="D10" s="21" t="s">
        <v>59</v>
      </c>
      <c r="F10" s="21" t="s">
        <v>60</v>
      </c>
      <c r="H10" s="1"/>
    </row>
    <row r="11" spans="1:8" ht="21" customHeight="1" thickBot="1">
      <c r="A11" s="70" t="s">
        <v>13</v>
      </c>
      <c r="B11" s="71" t="s">
        <v>14</v>
      </c>
      <c r="C11" s="72" t="s">
        <v>15</v>
      </c>
      <c r="D11" s="72" t="s">
        <v>40</v>
      </c>
      <c r="E11" s="72" t="s">
        <v>16</v>
      </c>
      <c r="F11" s="73" t="s">
        <v>17</v>
      </c>
    </row>
    <row r="12" spans="1:8" ht="21" customHeight="1" thickTop="1">
      <c r="A12" s="74" t="s">
        <v>18</v>
      </c>
      <c r="B12" s="75">
        <v>2000</v>
      </c>
      <c r="C12" s="17">
        <v>300</v>
      </c>
      <c r="D12" s="84">
        <f t="shared" ref="D12:D17" si="0">B12-C12</f>
        <v>1700</v>
      </c>
      <c r="E12" s="17">
        <v>8</v>
      </c>
      <c r="F12" s="76">
        <f t="shared" ref="F12:F17" si="1">D12*E12</f>
        <v>13600</v>
      </c>
    </row>
    <row r="13" spans="1:8" ht="21" customHeight="1">
      <c r="A13" s="77" t="s">
        <v>19</v>
      </c>
      <c r="B13" s="78">
        <v>2500</v>
      </c>
      <c r="C13" s="18">
        <v>400</v>
      </c>
      <c r="D13" s="84">
        <f t="shared" si="0"/>
        <v>2100</v>
      </c>
      <c r="E13" s="18">
        <v>5</v>
      </c>
      <c r="F13" s="76">
        <f t="shared" si="1"/>
        <v>10500</v>
      </c>
    </row>
    <row r="14" spans="1:8" ht="21" customHeight="1">
      <c r="A14" s="77" t="s">
        <v>20</v>
      </c>
      <c r="B14" s="78">
        <v>1800</v>
      </c>
      <c r="C14" s="18">
        <v>200</v>
      </c>
      <c r="D14" s="84">
        <f t="shared" si="0"/>
        <v>1600</v>
      </c>
      <c r="E14" s="18">
        <v>3</v>
      </c>
      <c r="F14" s="76">
        <f t="shared" si="1"/>
        <v>4800</v>
      </c>
    </row>
    <row r="15" spans="1:8" ht="21" customHeight="1">
      <c r="A15" s="77" t="s">
        <v>21</v>
      </c>
      <c r="B15" s="78">
        <v>1200</v>
      </c>
      <c r="C15" s="18">
        <v>300</v>
      </c>
      <c r="D15" s="84">
        <f t="shared" si="0"/>
        <v>900</v>
      </c>
      <c r="E15" s="18">
        <v>4</v>
      </c>
      <c r="F15" s="76">
        <f t="shared" si="1"/>
        <v>3600</v>
      </c>
    </row>
    <row r="16" spans="1:8" ht="21" customHeight="1">
      <c r="A16" s="77" t="s">
        <v>22</v>
      </c>
      <c r="B16" s="78">
        <v>2800</v>
      </c>
      <c r="C16" s="18">
        <v>500</v>
      </c>
      <c r="D16" s="84">
        <f t="shared" si="0"/>
        <v>2300</v>
      </c>
      <c r="E16" s="18">
        <v>7</v>
      </c>
      <c r="F16" s="76">
        <f t="shared" si="1"/>
        <v>16100</v>
      </c>
    </row>
    <row r="17" spans="1:7" ht="21" customHeight="1" thickBot="1">
      <c r="A17" s="79" t="s">
        <v>23</v>
      </c>
      <c r="B17" s="80">
        <v>3200</v>
      </c>
      <c r="C17" s="81">
        <v>300</v>
      </c>
      <c r="D17" s="84">
        <f t="shared" si="0"/>
        <v>2900</v>
      </c>
      <c r="E17" s="81">
        <v>7</v>
      </c>
      <c r="F17" s="76">
        <f t="shared" si="1"/>
        <v>20300</v>
      </c>
    </row>
    <row r="18" spans="1:7" ht="21" customHeight="1">
      <c r="A18" s="82"/>
      <c r="B18" s="82"/>
      <c r="C18" s="82"/>
      <c r="D18" s="24"/>
      <c r="E18" s="82"/>
      <c r="F18" s="83" t="s">
        <v>57</v>
      </c>
    </row>
    <row r="19" spans="1:7" ht="21" customHeight="1">
      <c r="A19" s="124" t="s">
        <v>9</v>
      </c>
      <c r="B19" s="124"/>
      <c r="C19" s="124"/>
      <c r="D19" s="124"/>
      <c r="E19" s="124"/>
    </row>
    <row r="20" spans="1:7" ht="15.75" customHeight="1" thickBot="1">
      <c r="D20" s="21" t="s">
        <v>61</v>
      </c>
      <c r="E20" s="21" t="s">
        <v>62</v>
      </c>
    </row>
    <row r="21" spans="1:7" ht="21" customHeight="1" thickBot="1">
      <c r="A21" s="54" t="s">
        <v>2</v>
      </c>
      <c r="B21" s="52" t="s">
        <v>0</v>
      </c>
      <c r="C21" s="34" t="s">
        <v>1</v>
      </c>
      <c r="D21" s="34" t="s">
        <v>10</v>
      </c>
      <c r="E21" s="34" t="s">
        <v>54</v>
      </c>
      <c r="F21" s="35" t="s">
        <v>35</v>
      </c>
    </row>
    <row r="22" spans="1:7" ht="21" customHeight="1" thickTop="1">
      <c r="A22" s="55" t="s">
        <v>3</v>
      </c>
      <c r="B22" s="75">
        <v>53</v>
      </c>
      <c r="C22" s="17">
        <v>57</v>
      </c>
      <c r="D22" s="17">
        <f t="shared" ref="D22:D27" si="2">C22-B22</f>
        <v>4</v>
      </c>
      <c r="E22" s="19">
        <f t="shared" ref="E22:E27" si="3">C22/B22</f>
        <v>1.0754716981132075</v>
      </c>
      <c r="F22" s="85">
        <f t="shared" ref="F22:F27" si="4">E22-1</f>
        <v>7.547169811320753E-2</v>
      </c>
      <c r="G22" s="25" t="s">
        <v>63</v>
      </c>
    </row>
    <row r="23" spans="1:7" ht="21" customHeight="1">
      <c r="A23" s="56" t="s">
        <v>4</v>
      </c>
      <c r="B23" s="78">
        <v>72</v>
      </c>
      <c r="C23" s="18">
        <v>71</v>
      </c>
      <c r="D23" s="17">
        <f t="shared" si="2"/>
        <v>-1</v>
      </c>
      <c r="E23" s="19">
        <f t="shared" si="3"/>
        <v>0.98611111111111116</v>
      </c>
      <c r="F23" s="85">
        <f t="shared" si="4"/>
        <v>-1.388888888888884E-2</v>
      </c>
      <c r="G23" s="25" t="s">
        <v>64</v>
      </c>
    </row>
    <row r="24" spans="1:7" ht="21" customHeight="1">
      <c r="A24" s="56" t="s">
        <v>5</v>
      </c>
      <c r="B24" s="78">
        <v>118</v>
      </c>
      <c r="C24" s="18">
        <v>127</v>
      </c>
      <c r="D24" s="17">
        <f t="shared" si="2"/>
        <v>9</v>
      </c>
      <c r="E24" s="19">
        <f t="shared" si="3"/>
        <v>1.076271186440678</v>
      </c>
      <c r="F24" s="85">
        <f t="shared" si="4"/>
        <v>7.6271186440677985E-2</v>
      </c>
    </row>
    <row r="25" spans="1:7" ht="21" customHeight="1">
      <c r="A25" s="56" t="s">
        <v>7</v>
      </c>
      <c r="B25" s="78">
        <v>97</v>
      </c>
      <c r="C25" s="18">
        <v>96</v>
      </c>
      <c r="D25" s="17">
        <f t="shared" si="2"/>
        <v>-1</v>
      </c>
      <c r="E25" s="19">
        <f t="shared" si="3"/>
        <v>0.98969072164948457</v>
      </c>
      <c r="F25" s="85">
        <f t="shared" si="4"/>
        <v>-1.0309278350515427E-2</v>
      </c>
    </row>
    <row r="26" spans="1:7" ht="21" customHeight="1">
      <c r="A26" s="56" t="s">
        <v>6</v>
      </c>
      <c r="B26" s="78">
        <v>127</v>
      </c>
      <c r="C26" s="18">
        <v>125</v>
      </c>
      <c r="D26" s="17">
        <f t="shared" si="2"/>
        <v>-2</v>
      </c>
      <c r="E26" s="19">
        <f t="shared" si="3"/>
        <v>0.98425196850393704</v>
      </c>
      <c r="F26" s="85">
        <f t="shared" si="4"/>
        <v>-1.5748031496062964E-2</v>
      </c>
    </row>
    <row r="27" spans="1:7" ht="21" customHeight="1" thickBot="1">
      <c r="A27" s="57" t="s">
        <v>8</v>
      </c>
      <c r="B27" s="80">
        <v>65</v>
      </c>
      <c r="C27" s="81">
        <v>71</v>
      </c>
      <c r="D27" s="17">
        <f t="shared" si="2"/>
        <v>6</v>
      </c>
      <c r="E27" s="19">
        <f t="shared" si="3"/>
        <v>1.0923076923076922</v>
      </c>
      <c r="F27" s="85">
        <f t="shared" si="4"/>
        <v>9.2307692307692202E-2</v>
      </c>
    </row>
    <row r="28" spans="1:7" ht="21" customHeight="1">
      <c r="E28" s="128" t="s">
        <v>55</v>
      </c>
      <c r="F28" s="128"/>
    </row>
    <row r="29" spans="1:7" ht="21" customHeight="1">
      <c r="A29" s="124" t="s">
        <v>47</v>
      </c>
      <c r="B29" s="124"/>
      <c r="C29" s="124"/>
      <c r="D29" s="124"/>
      <c r="E29" s="124"/>
    </row>
    <row r="30" spans="1:7" ht="14.25" customHeight="1" thickBot="1">
      <c r="D30" s="21" t="s">
        <v>62</v>
      </c>
      <c r="E30" s="24"/>
      <c r="F30" s="24"/>
    </row>
    <row r="31" spans="1:7" ht="21" customHeight="1" thickBot="1">
      <c r="A31" s="54" t="s">
        <v>2</v>
      </c>
      <c r="B31" s="52" t="s">
        <v>48</v>
      </c>
      <c r="C31" s="34" t="s">
        <v>1</v>
      </c>
      <c r="D31" s="35" t="s">
        <v>49</v>
      </c>
      <c r="E31" s="26"/>
      <c r="F31" s="24"/>
    </row>
    <row r="32" spans="1:7" ht="21" customHeight="1" thickTop="1">
      <c r="A32" s="55" t="s">
        <v>3</v>
      </c>
      <c r="B32" s="75">
        <v>5</v>
      </c>
      <c r="C32" s="17">
        <v>12</v>
      </c>
      <c r="D32" s="86">
        <f t="shared" ref="D32:D37" si="5">C32/B32</f>
        <v>2.4</v>
      </c>
      <c r="E32" s="24" t="s">
        <v>56</v>
      </c>
      <c r="F32" s="24"/>
    </row>
    <row r="33" spans="1:6" ht="21" customHeight="1">
      <c r="A33" s="56" t="s">
        <v>4</v>
      </c>
      <c r="B33" s="78">
        <v>10</v>
      </c>
      <c r="C33" s="18">
        <v>8</v>
      </c>
      <c r="D33" s="86">
        <f t="shared" si="5"/>
        <v>0.8</v>
      </c>
      <c r="E33" s="24"/>
      <c r="F33" s="24"/>
    </row>
    <row r="34" spans="1:6" ht="21" customHeight="1">
      <c r="A34" s="56" t="s">
        <v>5</v>
      </c>
      <c r="B34" s="78">
        <v>9</v>
      </c>
      <c r="C34" s="18">
        <v>9</v>
      </c>
      <c r="D34" s="86">
        <f t="shared" si="5"/>
        <v>1</v>
      </c>
      <c r="E34" s="24"/>
      <c r="F34" s="24"/>
    </row>
    <row r="35" spans="1:6" ht="21" customHeight="1">
      <c r="A35" s="56" t="s">
        <v>7</v>
      </c>
      <c r="B35" s="78">
        <v>12</v>
      </c>
      <c r="C35" s="18">
        <v>18</v>
      </c>
      <c r="D35" s="86">
        <f t="shared" si="5"/>
        <v>1.5</v>
      </c>
      <c r="E35" s="24"/>
      <c r="F35" s="24"/>
    </row>
    <row r="36" spans="1:6" ht="21" customHeight="1">
      <c r="A36" s="56" t="s">
        <v>6</v>
      </c>
      <c r="B36" s="78">
        <v>20</v>
      </c>
      <c r="C36" s="18">
        <v>22</v>
      </c>
      <c r="D36" s="86">
        <f t="shared" si="5"/>
        <v>1.1000000000000001</v>
      </c>
      <c r="E36" s="24"/>
      <c r="F36" s="24"/>
    </row>
    <row r="37" spans="1:6" ht="21" customHeight="1" thickBot="1">
      <c r="A37" s="57" t="s">
        <v>8</v>
      </c>
      <c r="B37" s="80">
        <v>30</v>
      </c>
      <c r="C37" s="81">
        <v>24</v>
      </c>
      <c r="D37" s="86">
        <f t="shared" si="5"/>
        <v>0.8</v>
      </c>
      <c r="E37" s="24"/>
      <c r="F37" s="24"/>
    </row>
    <row r="38" spans="1:6" ht="21" customHeight="1">
      <c r="D38" t="s">
        <v>55</v>
      </c>
      <c r="E38" s="24"/>
      <c r="F38" s="24"/>
    </row>
    <row r="39" spans="1:6" ht="21" customHeight="1">
      <c r="A39" s="125" t="s">
        <v>24</v>
      </c>
      <c r="B39" s="125"/>
      <c r="C39" s="125"/>
      <c r="D39" s="125"/>
      <c r="E39" s="125"/>
    </row>
    <row r="40" spans="1:6" ht="11.25" customHeight="1" thickBot="1">
      <c r="A40" s="2"/>
      <c r="B40" s="2"/>
      <c r="C40" s="2"/>
      <c r="D40" s="22" t="s">
        <v>65</v>
      </c>
      <c r="E40" s="22" t="s">
        <v>66</v>
      </c>
    </row>
    <row r="41" spans="1:6" ht="21" customHeight="1" thickBot="1">
      <c r="A41" s="64" t="s">
        <v>25</v>
      </c>
      <c r="B41" s="59" t="s">
        <v>50</v>
      </c>
      <c r="C41" s="40" t="s">
        <v>51</v>
      </c>
      <c r="D41" s="39" t="s">
        <v>52</v>
      </c>
      <c r="E41" s="41" t="s">
        <v>29</v>
      </c>
    </row>
    <row r="42" spans="1:6" ht="21" customHeight="1" thickTop="1">
      <c r="A42" s="65" t="s">
        <v>30</v>
      </c>
      <c r="B42" s="60">
        <v>56</v>
      </c>
      <c r="C42" s="9">
        <v>58</v>
      </c>
      <c r="D42" s="9">
        <f t="shared" ref="D42:D47" si="6">SUM(B42:C42)</f>
        <v>114</v>
      </c>
      <c r="E42" s="86">
        <f>D42/$D$47</f>
        <v>0.33827893175074186</v>
      </c>
      <c r="F42" t="s">
        <v>53</v>
      </c>
    </row>
    <row r="43" spans="1:6" ht="21" customHeight="1">
      <c r="A43" s="66" t="s">
        <v>31</v>
      </c>
      <c r="B43" s="61">
        <v>39</v>
      </c>
      <c r="C43" s="4">
        <v>25</v>
      </c>
      <c r="D43" s="4">
        <f t="shared" si="6"/>
        <v>64</v>
      </c>
      <c r="E43" s="86">
        <f>D43/$D$47</f>
        <v>0.18991097922848665</v>
      </c>
    </row>
    <row r="44" spans="1:6" ht="21" customHeight="1">
      <c r="A44" s="66" t="s">
        <v>32</v>
      </c>
      <c r="B44" s="61">
        <v>48</v>
      </c>
      <c r="C44" s="4">
        <v>10</v>
      </c>
      <c r="D44" s="4">
        <f t="shared" si="6"/>
        <v>58</v>
      </c>
      <c r="E44" s="86">
        <f>D44/$D$47</f>
        <v>0.17210682492581603</v>
      </c>
    </row>
    <row r="45" spans="1:6" ht="21" customHeight="1">
      <c r="A45" s="66" t="s">
        <v>33</v>
      </c>
      <c r="B45" s="61">
        <v>13</v>
      </c>
      <c r="C45" s="4">
        <v>25</v>
      </c>
      <c r="D45" s="4">
        <f t="shared" si="6"/>
        <v>38</v>
      </c>
      <c r="E45" s="86">
        <f>D45/$D$47</f>
        <v>0.11275964391691394</v>
      </c>
    </row>
    <row r="46" spans="1:6" ht="21" customHeight="1" thickBot="1">
      <c r="A46" s="67" t="s">
        <v>34</v>
      </c>
      <c r="B46" s="62">
        <v>29</v>
      </c>
      <c r="C46" s="44">
        <v>34</v>
      </c>
      <c r="D46" s="44">
        <f t="shared" si="6"/>
        <v>63</v>
      </c>
      <c r="E46" s="86">
        <f>D46/$D$47</f>
        <v>0.18694362017804153</v>
      </c>
    </row>
    <row r="47" spans="1:6" ht="21" customHeight="1" thickBot="1">
      <c r="A47" s="68" t="s">
        <v>28</v>
      </c>
      <c r="B47" s="63">
        <f>SUM(B42:B46)</f>
        <v>185</v>
      </c>
      <c r="C47" s="46">
        <f>SUM(C42:C46)</f>
        <v>152</v>
      </c>
      <c r="D47" s="47">
        <f t="shared" si="6"/>
        <v>337</v>
      </c>
      <c r="E47" t="s">
        <v>55</v>
      </c>
    </row>
  </sheetData>
  <mergeCells count="6">
    <mergeCell ref="B1:C1"/>
    <mergeCell ref="A19:E19"/>
    <mergeCell ref="A39:E39"/>
    <mergeCell ref="A29:E29"/>
    <mergeCell ref="E28:F28"/>
    <mergeCell ref="A9:E9"/>
  </mergeCells>
  <phoneticPr fontId="2"/>
  <printOptions headings="1"/>
  <pageMargins left="0.46" right="0.2" top="0.81" bottom="0.78" header="0.51200000000000001" footer="0.28999999999999998"/>
  <pageSetup paperSize="9" scale="79" orientation="portrait" horizontalDpi="300" verticalDpi="300" r:id="rId1"/>
  <headerFooter alignWithMargins="0">
    <oddHeader>&amp;C&amp;"ＭＳ Ｐゴシック,太字"&amp;14第Ⅰ回　数学&amp;R&amp;D&amp;T</oddHeader>
    <oddFooter>&amp;L&amp;Z&amp;F&amp;A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</vt:vector>
  </HeadingPairs>
  <TitlesOfParts>
    <vt:vector size="6" baseType="lpstr">
      <vt:lpstr>四則演算</vt:lpstr>
      <vt:lpstr>こたえ</vt:lpstr>
      <vt:lpstr>問題01入力例 (2)</vt:lpstr>
      <vt:lpstr>問題01入力例 (3)</vt:lpstr>
      <vt:lpstr>Graph1</vt:lpstr>
      <vt:lpstr>Graph2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</dc:creator>
  <cp:lastModifiedBy>iida</cp:lastModifiedBy>
  <cp:lastPrinted>2013-10-11T12:58:47Z</cp:lastPrinted>
  <dcterms:created xsi:type="dcterms:W3CDTF">2005-08-15T03:45:42Z</dcterms:created>
  <dcterms:modified xsi:type="dcterms:W3CDTF">2013-10-11T13:23:08Z</dcterms:modified>
</cp:coreProperties>
</file>